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2135" tabRatio="513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<sst xmlns="http://schemas.openxmlformats.org/spreadsheetml/2006/main" count="380" uniqueCount="133">
  <si>
    <t>Lp.</t>
  </si>
  <si>
    <t xml:space="preserve">Łącznik do ablatora STOCKERT, Johnson &amp; Johnson </t>
  </si>
  <si>
    <t xml:space="preserve">Łączniki do systemu elektrofizjologicznego </t>
  </si>
  <si>
    <t>Wymagania dla elektrody ablacyjnej:</t>
  </si>
  <si>
    <t xml:space="preserve">Łącznik do systemu elektrofizjologicznego </t>
  </si>
  <si>
    <t>Elektroda diagnostyczna 4-biegunowa, niesterowana, 6F</t>
  </si>
  <si>
    <t>Elektroda diagnostyczna 10-biegunowa, niesterowana, 6 F do zatoki wieńcowej</t>
  </si>
  <si>
    <t xml:space="preserve">Elektroda diagnostyczna 10-biegunowa, sterowana,  do zatoki wieńcowej </t>
  </si>
  <si>
    <t>Ilość</t>
  </si>
  <si>
    <t>Koszulka naczyniowa stabilizująca cewnik, sterowana – 2 stopnie swobody*</t>
  </si>
  <si>
    <t>Igła do nakłuć transseptalnych z kranikiem</t>
  </si>
  <si>
    <t>J.m.</t>
  </si>
  <si>
    <t>Ilość szt. w op. zbiorczym</t>
  </si>
  <si>
    <t>szt</t>
  </si>
  <si>
    <t>*</t>
  </si>
  <si>
    <t>* Wykonawca zobowiązany jest do podania nazwy własnej wyrobu medycznego stosowanego przez producenta/wykonawcę  zgodnej z fakturą</t>
  </si>
  <si>
    <t>Tak/Nie</t>
  </si>
  <si>
    <t>Data przydatności do użytku - co najmniej 24 miesiące od dostarczenia towaru</t>
  </si>
  <si>
    <t>Współpraca z ablatorami: STOCKERT, Johnson &amp; Johnson</t>
  </si>
  <si>
    <t>Elektroda ablacyjna, średnica do 8F, 2 stopnie swobody</t>
  </si>
  <si>
    <t>2 stopnie swobody – oznaczają, iż elektroda zgina się w dwie strony</t>
  </si>
  <si>
    <r>
      <t xml:space="preserve">Długość końcówki – 4 mm, 8mm </t>
    </r>
    <r>
      <rPr>
        <sz val="10"/>
        <color indexed="8"/>
        <rFont val="Arial"/>
        <family val="2"/>
      </rPr>
      <t>– do wyboru przez zamawiającego</t>
    </r>
  </si>
  <si>
    <t>Dostępna elektroda z anatomiczną końcówką (końcówka z wgłębieniami poprawiającymi przyleganie) - do wyboru przez zamawiającego</t>
  </si>
  <si>
    <t>Trzon elektrody - minimum 2 rodzaje sztywności -  do wyboru przez zamawiającego</t>
  </si>
  <si>
    <t>Elektroda ablacyjna z chłodzoną końcówką w obiegu otwartym, 2 stopnie swobody</t>
  </si>
  <si>
    <t xml:space="preserve">Łącznik ekg i systemu elektrofizjologicznego </t>
  </si>
  <si>
    <t>2 stopnie swobody - oznaczają, że elektroda zgina się w dwie strony</t>
  </si>
  <si>
    <t>Zbrojona końcówka</t>
  </si>
  <si>
    <t>Krzywizny – co najmniej 4 różne - do wyboru przez zamawiającego</t>
  </si>
  <si>
    <t>Krzywizny – symetryczne i asymetryczne - do wyboru przez zamawiającego</t>
  </si>
  <si>
    <t>Współpraca z ablatorami:STOCKERT, Johnson &amp; Johnson</t>
  </si>
  <si>
    <t>Wymagania dla elektrody diagnostycznej 4-o biegunowej:</t>
  </si>
  <si>
    <t>Średnica elektrody – max. 6F</t>
  </si>
  <si>
    <t>Krzywizny – co najmniej 3 różne (koniecznie Josephson, Damato, Cournand) - do wyboru przez zamawiającego</t>
  </si>
  <si>
    <t>Odległości między biegunami – co najmniej 3 różne wzory dla każdej krzywizny - do wyboru przez zamawiającego</t>
  </si>
  <si>
    <t>Bezpośrednie zakończenie cewnika stanowi dystalnym biegun</t>
  </si>
  <si>
    <t>Wymagania dla elektrody diagnostycznej 10-o biegunowej:</t>
  </si>
  <si>
    <t>Min. 10 biegunów</t>
  </si>
  <si>
    <t>Krzywizny – co najmniej 3 różne (koniecznie CS lub podobna) - do wyboru przez zamawiającego</t>
  </si>
  <si>
    <t>Odległości między biegunami – co najmniej 2 różne wzory - do wyboru przez zamawiającego</t>
  </si>
  <si>
    <t>Miękka końcówka koszulki</t>
  </si>
  <si>
    <t>Dobrze widoczna (cieniująca się) w obrazie RTG</t>
  </si>
  <si>
    <t>Wyposażona w kranik</t>
  </si>
  <si>
    <t>Prowadnik w zestawie - średnica prowadnika dostosowana do rozmiaru światła rozszerzacza koszulki</t>
  </si>
  <si>
    <t>Wzmocniona ściana koszulki (np. wtopione oploty włókien wzmacniających)</t>
  </si>
  <si>
    <t>Średnica – 8 F i 8,5 F – do wyboru przez zamawiającego</t>
  </si>
  <si>
    <t>Krzywizny Swartz - SR0-SR4 i SL0-SL4 – do wyboru przez zamawiającego</t>
  </si>
  <si>
    <t>2 stopnie swobody – koszulka zgina się w dwie przeciwne strony</t>
  </si>
  <si>
    <t>Wymagania dla igły transseptalnej</t>
  </si>
  <si>
    <t>Igła wyposażona w kranik</t>
  </si>
  <si>
    <t>Średnica końcówki elektrody - max 7F</t>
  </si>
  <si>
    <t>Średnica końcówka elektrody – max. 8F</t>
  </si>
  <si>
    <t>Długość końcówki – 3,5 mm lub 4 mm</t>
  </si>
  <si>
    <t>cena jednostkowa brutto</t>
  </si>
  <si>
    <t>wartość brutto</t>
  </si>
  <si>
    <t>Wzór Formularza cenowego  wraz z parametrami wymaganymi dla przedmiotu zamówienia</t>
  </si>
  <si>
    <t>Wymagania dla elektrody indyferentnej żelowej</t>
  </si>
  <si>
    <t>Współpraca z sysytemem Bard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</si>
  <si>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</si>
  <si>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</si>
  <si>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</si>
  <si>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</si>
  <si>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</si>
  <si>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</si>
  <si>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</si>
  <si>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</si>
  <si>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Elektroda indyferentna żelowa z kablem do elektrody o długości 3 lub 5 m.</t>
  </si>
  <si>
    <t>Koszulki naczyniowe stabilizujące cewnik,  ze wzmocnioną ścianą</t>
  </si>
  <si>
    <t>Igła umożliwiająca pomiar ciśnień metodą bezpośrednią</t>
  </si>
  <si>
    <t>Ad.1</t>
  </si>
  <si>
    <t>Ad.2</t>
  </si>
  <si>
    <t>Ad.4</t>
  </si>
  <si>
    <t>Elektroda diagnostyczna 4-biegunowa,o stałej krzywiźnie</t>
  </si>
  <si>
    <t>Łącznik do systemu elektrofizjologicznego dla elektrody 4-biegunowej</t>
  </si>
  <si>
    <t>Elektroda diagnostyczna 10-biegunowa,o stałej krzywiźnie</t>
  </si>
  <si>
    <t>Łącznik do systemu elektrofizjologicznego dla elektrody 10-biegunowej</t>
  </si>
  <si>
    <t>Elektroda diagnostyczna niesterowana typu Lasso</t>
  </si>
  <si>
    <t>Łącznik do systemu elektrofizjologicznego dla elektrody Lasso</t>
  </si>
  <si>
    <t>Dotyczy</t>
  </si>
  <si>
    <t>cewnik balonowy do krioablacji w obrębie ujścia żył płucnych</t>
  </si>
  <si>
    <t xml:space="preserve">koszulka sterowalna dostosowana do cewników balonowych do krioablacji </t>
  </si>
  <si>
    <t>przewód gazowy połączeniowy do cewnika balonowego do krioablacji</t>
  </si>
  <si>
    <t>przewód elektryczny połączeniowy do cewnika balonowego do krioablacji</t>
  </si>
  <si>
    <t>cewnik do mapowania żył płucnych kompatybilny z kriocewnikiem balonowym</t>
  </si>
  <si>
    <t>przewód łączący do systemu elektrofizjlogicznego do cewnika do mapowania ujść żył płucnych</t>
  </si>
  <si>
    <t>sesja</t>
  </si>
  <si>
    <t>Dzierżawa systemu elektroanatomicznego 3D</t>
  </si>
  <si>
    <t>Elaktroda ablacyjna RF do systemu elektroanatomicznego 3D z chłodzeniem cieczą i czujnikiem siły nacisku: Długośc co najmniej 110 cm;Średnica 7F – 8F; Kompatybilny z generatorem RF Ep-Shuttle Stockert RF –Biosense Webster; Liczba biegunów - 6; Regulowane zgięcie końcówki; Monitorowanie temperatury; Różne krzywizny; Biegun ablacyjny 3,5 mm- 4 mm; Chłodzenie końcówki elektrody solą fizjologiczną; Elektroda kompatybilna z pompą CoolFlowBiosense; Czujnik siły nacisku elektrody na tkankę.</t>
  </si>
  <si>
    <t>Elektroda diagnostyczna  typu lasso do mapowania żył płucnych przy użyciu systemu elektroanatomicznego 3D. Dziesięciopolowe lub dwudziestopolowe elektrody o stałej i regulowanej średnicy do mapowania żył płucnych z funkcją automatycznej identyfikacji w systemie elektroanatomicznym, do wyboru nawigacyjne i nienawigacyjne.</t>
  </si>
  <si>
    <t>Elektroda ablacyjna RF do systemu elektroanatomicznego 3D z chłodzeniem ciecza: Długośc co najmniej 110 cm; Średnica 7F – 8F; Kompatybilny z generatorem RF Ep-Shuttle Stockert RF –Biosense Webster; Liczba biegunów - 4; Regulowane zgięcie końcówki; Monitorowanie temperatury; Różne krzywizny; Biegun ablacyjny 3,5 mm- 4 mm; Chłodzenie końcówki elektrody solą fizjologiczną; Elektroda kompatybilna z pompą CoolFlowBiosense..</t>
  </si>
  <si>
    <t>Dren do elektrody ablacyjnej z chłodzeniem cieczą kompatybilny z elektrodami ablacyjnymi do systemu elektroanatomicznego 3D i z pompą CoolFlowBiosense.</t>
  </si>
  <si>
    <t>Elektroda diagnostyczna do zatoki wieńcowej sterowana do sysytemu elektroanatomicznego 3D: Funkcja automatycznej identyfikacji przez system elektroanatomiczny 3D; Elektroda dziesięciopolowa, sterowalna, 6F, 2 krzywizny do wyboru.</t>
  </si>
  <si>
    <t>Dreny połączeniowe do elektrody diagnostycznej typu lasso do systemu elektroanatomicznego 3D kompatybilne z elektrodami diagnostycznymi do systemu elektroanatomicznego 3D i z systemem Bard do w/w elektrod.</t>
  </si>
  <si>
    <t>Dreny połączeniowe do elektrody diagnostycznej typu lasso do systemu Bard kompatybilne z elektrodami diagnostycznymi do systemu elektroanatomicznego 3D i z systemem Bard do w/w elektrod.</t>
  </si>
  <si>
    <t>Elektroda referencyjna do ablacji przy użyciu systemu elektroanatomicznego 3D - kompatybilna z systemem elektroanatomicznym 3D</t>
  </si>
  <si>
    <t>Łączniki do elektrod diagnostycznych CS AutolD</t>
  </si>
  <si>
    <t>szt.</t>
  </si>
  <si>
    <t>miesiąc</t>
  </si>
  <si>
    <t>Przewód łączący elektrodę ablacyjną, nawigacyjną z systemem elektroanatomicznym 3D kompatybilny z systemem elektroanatomicznym 3D do w/w elektrod ablacyjnych.</t>
  </si>
  <si>
    <t>Dreny połączeniowe do elektrody diagnostycznej typu lasso, CS automatycznie rozpoznawane przez system elektroanatomiczny 3D: Łącznik elektrody z systemem elektroanatomicznym wielokrotnego użytku.  Kompatybilne z elektrodami diagnostycznymi do systemu elektroanatomicznego 3D i z systemem Bard do w/w elektrod.</t>
  </si>
  <si>
    <t>Krzywizny – co najmniej 3 różne - do wyboru przez zamawiającego</t>
  </si>
  <si>
    <t>8 krzywizn do wyboru, zakres rozmiarowy 4-7F, dostęp do elektrod z wypukłymi pierścieniami, krzywizny końcówek zdefiniowane systemem kolorów.</t>
  </si>
  <si>
    <t>Zakres rozmiarowy 5-7F, długość minimalna 115 cm, dostęp do elektrod z wypukłymi pierścieniami</t>
  </si>
  <si>
    <t>Średnica 3F, długość robocza co najmmniej 140 cm, dostępne różne średnice pętli 12, 15, 20 i 25mm.</t>
  </si>
  <si>
    <t>Średnica elektrody maksymalnie 7F, krzywizny - co najmiej 2 różne - do wyboru przez zamawiającego</t>
  </si>
  <si>
    <t>Cewnik diagnostyczny wielopolowy(20 elektrod)o krzywiznie sterowanej, wieloramienny o gwiaździstej koncówce parasolowej. Średnica wewnętrzna 7F, krzywizny do wyboru Di F, długość uzytkowa 115 cm.</t>
  </si>
  <si>
    <t>Załącznik nr 2 do SWZ</t>
  </si>
  <si>
    <t>Data przydatności do użytku wszystkich elektrod - co najmniej 24 miesiące od dnia  dostarczenia towaru</t>
  </si>
  <si>
    <t xml:space="preserve">Wymagania dla Elektrody diagnostycznej 10-biegunowej, sterowanej,  do zatoki wieńcowej </t>
  </si>
  <si>
    <t>Ad 1</t>
  </si>
  <si>
    <t>Wymagania dla Elektrody diagnostycznej 4-biegunowej,o stałej krzywiźnie</t>
  </si>
  <si>
    <t xml:space="preserve">Ad. 3 </t>
  </si>
  <si>
    <t>Wymagania dla Elektrody diagnostycznej 10-biegunowej,o stałej krzywiźnie</t>
  </si>
  <si>
    <t>Ad. 5</t>
  </si>
  <si>
    <t>Ad. 7</t>
  </si>
  <si>
    <t>Wymagania dla Elektrody diagnostycznej niesterowanej typu Lasso</t>
  </si>
  <si>
    <t>Wymagania dla wszystkich elektrod</t>
  </si>
  <si>
    <t>DZPZ/333/20UEPN/2021</t>
  </si>
  <si>
    <t>cena jednostkowa netto</t>
  </si>
  <si>
    <t>Opis przedmiotu zamówienia</t>
  </si>
  <si>
    <t>wartość netto</t>
  </si>
  <si>
    <t>stawka podatku VAT</t>
  </si>
  <si>
    <t>wartość podatku VAT</t>
  </si>
  <si>
    <t>numer katalogowy, producent, nazwa handlowa</t>
  </si>
  <si>
    <t>razem netto:</t>
  </si>
  <si>
    <t>razem  VAT:</t>
  </si>
  <si>
    <t>razem brutto:</t>
  </si>
  <si>
    <t>Wymagania dla przedmiotu zamówienia</t>
  </si>
  <si>
    <t>Szczegółowy opis parametrów ofgerowanych</t>
  </si>
  <si>
    <t>Spełnia/nie spełnia</t>
  </si>
  <si>
    <r>
      <t xml:space="preserve">* </t>
    </r>
    <r>
      <rPr>
        <sz val="10"/>
        <color indexed="10"/>
        <rFont val="Arial"/>
        <family val="2"/>
      </rPr>
      <t xml:space="preserve">Zamawiajacy dopuszcza Koszulkę 2-kierunkowa z możliwością wizualizacji w systemie elektroanamicznym 3D w trakcie zabiegu, średnica wewnętrzna 8,5F, średnica zewnętrzna 11,5 F, trzy Krzywizny do wyboru: 17mm, 22mm, 50mm, długość użytkowa : 71cm z kompatybilnymi kablami do połączenia z systemem. </t>
    </r>
  </si>
  <si>
    <r>
      <t>*</t>
    </r>
    <r>
      <rPr>
        <sz val="10"/>
        <color indexed="10"/>
        <rFont val="Arial"/>
        <family val="2"/>
      </rPr>
      <t>Zamawiający dopuszcza  średnicę końcówki elektrody - 8F dla 8mm długości końcówki</t>
    </r>
  </si>
  <si>
    <r>
      <t>dostarczenie kriokonsoli do wykonywania zabiegów krioablacji endokardialnych. Współpracujaca  z cewnikami punktowymi oraz cewnikami balonowymi do krioablacji żył płucnych.</t>
    </r>
    <r>
      <rPr>
        <sz val="10"/>
        <color indexed="10"/>
        <rFont val="Arial"/>
        <family val="2"/>
      </rPr>
      <t>Zamawiający dopuszcza  konsolę do wykonywania zabiegów krioablacji endokardialnych współpracującą wyłącznie z cewnikami balonowymi do krioablacji żył płucnych.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</si>
</sst>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 zł&quot;;[Red]\-#,##0&quot; 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6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" fillId="0" borderId="0">
      <alignment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 vertical="center"/>
    </xf>
    <xf numFmtId="3" fontId="1" fillId="39" borderId="0" xfId="0" applyNumberFormat="1" applyFont="1" applyFill="1" applyBorder="1" applyAlignment="1">
      <alignment horizontal="center" wrapText="1"/>
    </xf>
    <xf numFmtId="0" fontId="1" fillId="39" borderId="0" xfId="0" applyFont="1" applyFill="1" applyBorder="1" applyAlignment="1">
      <alignment wrapText="1"/>
    </xf>
    <xf numFmtId="0" fontId="1" fillId="39" borderId="0" xfId="0" applyFont="1" applyFill="1" applyBorder="1" applyAlignment="1">
      <alignment horizontal="center"/>
    </xf>
    <xf numFmtId="3" fontId="1" fillId="39" borderId="0" xfId="0" applyNumberFormat="1" applyFont="1" applyFill="1" applyBorder="1" applyAlignment="1">
      <alignment/>
    </xf>
    <xf numFmtId="4" fontId="1" fillId="39" borderId="0" xfId="0" applyNumberFormat="1" applyFont="1" applyFill="1" applyBorder="1" applyAlignment="1">
      <alignment/>
    </xf>
    <xf numFmtId="4" fontId="1" fillId="39" borderId="0" xfId="0" applyNumberFormat="1" applyFont="1" applyFill="1" applyBorder="1" applyAlignment="1">
      <alignment wrapText="1"/>
    </xf>
    <xf numFmtId="4" fontId="1" fillId="39" borderId="0" xfId="0" applyNumberFormat="1" applyFont="1" applyFill="1" applyBorder="1" applyAlignment="1">
      <alignment horizontal="center" wrapText="1"/>
    </xf>
    <xf numFmtId="0" fontId="4" fillId="40" borderId="10" xfId="0" applyNumberFormat="1" applyFont="1" applyFill="1" applyBorder="1" applyAlignment="1">
      <alignment horizontal="center" vertical="center"/>
    </xf>
    <xf numFmtId="0" fontId="4" fillId="40" borderId="10" xfId="0" applyNumberFormat="1" applyFont="1" applyFill="1" applyBorder="1" applyAlignment="1">
      <alignment horizontal="center" vertical="center" wrapText="1"/>
    </xf>
    <xf numFmtId="3" fontId="4" fillId="40" borderId="10" xfId="0" applyNumberFormat="1" applyFont="1" applyFill="1" applyBorder="1" applyAlignment="1">
      <alignment horizontal="center" vertical="center"/>
    </xf>
    <xf numFmtId="4" fontId="4" fillId="40" borderId="10" xfId="0" applyNumberFormat="1" applyFont="1" applyFill="1" applyBorder="1" applyAlignment="1">
      <alignment horizontal="center" vertical="center" wrapText="1"/>
    </xf>
    <xf numFmtId="3" fontId="4" fillId="4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37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2" fillId="40" borderId="10" xfId="0" applyNumberFormat="1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40" borderId="10" xfId="0" applyFont="1" applyFill="1" applyBorder="1" applyAlignment="1">
      <alignment horizontal="center"/>
    </xf>
    <xf numFmtId="3" fontId="2" fillId="40" borderId="10" xfId="0" applyNumberFormat="1" applyFont="1" applyFill="1" applyBorder="1" applyAlignment="1">
      <alignment/>
    </xf>
    <xf numFmtId="4" fontId="2" fillId="40" borderId="10" xfId="0" applyNumberFormat="1" applyFont="1" applyFill="1" applyBorder="1" applyAlignment="1">
      <alignment/>
    </xf>
    <xf numFmtId="4" fontId="2" fillId="40" borderId="10" xfId="0" applyNumberFormat="1" applyFont="1" applyFill="1" applyBorder="1" applyAlignment="1">
      <alignment wrapText="1"/>
    </xf>
    <xf numFmtId="4" fontId="2" fillId="4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0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5"/>
  <sheetViews>
    <sheetView tabSelected="1" zoomScalePageLayoutView="0" workbookViewId="0" topLeftCell="A139">
      <selection activeCell="D149" sqref="D149:J149"/>
    </sheetView>
  </sheetViews>
  <sheetFormatPr defaultColWidth="9.00390625" defaultRowHeight="12.75"/>
  <cols>
    <col min="1" max="1" width="7.75390625" style="0" customWidth="1"/>
    <col min="2" max="2" width="84.25390625" style="0" customWidth="1"/>
    <col min="3" max="3" width="11.125" style="0" customWidth="1"/>
    <col min="5" max="5" width="12.625" style="0" customWidth="1"/>
    <col min="7" max="7" width="14.625" style="0" customWidth="1"/>
    <col min="8" max="8" width="11.75390625" style="0" customWidth="1"/>
    <col min="9" max="9" width="14.25390625" style="0" customWidth="1"/>
    <col min="10" max="10" width="13.00390625" style="0" customWidth="1"/>
    <col min="11" max="11" width="13.375" style="0" customWidth="1"/>
    <col min="12" max="12" width="11.125" style="0" bestFit="1" customWidth="1"/>
  </cols>
  <sheetData>
    <row r="2" spans="2:11" ht="12.75">
      <c r="B2" s="21"/>
      <c r="K2" t="s">
        <v>106</v>
      </c>
    </row>
    <row r="3" ht="15.75">
      <c r="B3" s="18" t="s">
        <v>117</v>
      </c>
    </row>
    <row r="5" ht="20.25">
      <c r="B5" s="19" t="s">
        <v>55</v>
      </c>
    </row>
    <row r="7" spans="1:12" ht="15.75">
      <c r="A7" s="20" t="s">
        <v>58</v>
      </c>
      <c r="B7" s="4"/>
      <c r="C7" s="3"/>
      <c r="D7" s="2"/>
      <c r="E7" s="1"/>
      <c r="F7" s="5"/>
      <c r="G7" s="6"/>
      <c r="H7" s="7"/>
      <c r="I7" s="7"/>
      <c r="J7" s="8"/>
      <c r="K7" s="9"/>
      <c r="L7" s="9"/>
    </row>
    <row r="8" spans="1:12" ht="56.25">
      <c r="A8" s="53" t="s">
        <v>0</v>
      </c>
      <c r="B8" s="54" t="s">
        <v>119</v>
      </c>
      <c r="C8" s="54" t="s">
        <v>11</v>
      </c>
      <c r="D8" s="55" t="s">
        <v>8</v>
      </c>
      <c r="E8" s="56" t="s">
        <v>118</v>
      </c>
      <c r="F8" s="57" t="s">
        <v>120</v>
      </c>
      <c r="G8" s="56" t="s">
        <v>121</v>
      </c>
      <c r="H8" s="56" t="s">
        <v>122</v>
      </c>
      <c r="I8" s="56" t="s">
        <v>53</v>
      </c>
      <c r="J8" s="56" t="s">
        <v>54</v>
      </c>
      <c r="K8" s="54" t="s">
        <v>123</v>
      </c>
      <c r="L8" s="54" t="s">
        <v>12</v>
      </c>
    </row>
    <row r="9" spans="1:12" ht="12.75">
      <c r="A9" s="92">
        <v>1</v>
      </c>
      <c r="B9" s="25" t="s">
        <v>19</v>
      </c>
      <c r="C9" s="93" t="s">
        <v>13</v>
      </c>
      <c r="D9" s="97">
        <v>130</v>
      </c>
      <c r="E9" s="90"/>
      <c r="F9" s="89">
        <f>D9*E9</f>
        <v>0</v>
      </c>
      <c r="G9" s="90">
        <v>0.08</v>
      </c>
      <c r="H9" s="86">
        <f>J9-F9</f>
        <v>0</v>
      </c>
      <c r="I9" s="86">
        <f>E9*1.08</f>
        <v>0</v>
      </c>
      <c r="J9" s="89">
        <f>F9*1.08</f>
        <v>0</v>
      </c>
      <c r="K9" s="89"/>
      <c r="L9" s="89"/>
    </row>
    <row r="10" spans="1:12" ht="12.75">
      <c r="A10" s="92"/>
      <c r="B10" s="26" t="s">
        <v>131</v>
      </c>
      <c r="C10" s="93"/>
      <c r="D10" s="97"/>
      <c r="E10" s="90"/>
      <c r="F10" s="89"/>
      <c r="G10" s="90"/>
      <c r="H10" s="86"/>
      <c r="I10" s="86"/>
      <c r="J10" s="89"/>
      <c r="K10" s="89"/>
      <c r="L10" s="89"/>
    </row>
    <row r="11" spans="1:12" ht="12.75">
      <c r="A11" s="92">
        <v>2</v>
      </c>
      <c r="B11" s="25" t="s">
        <v>1</v>
      </c>
      <c r="C11" s="93" t="s">
        <v>13</v>
      </c>
      <c r="D11" s="97">
        <v>4</v>
      </c>
      <c r="E11" s="90"/>
      <c r="F11" s="89">
        <f>D11*E11</f>
        <v>0</v>
      </c>
      <c r="G11" s="90">
        <v>0.08</v>
      </c>
      <c r="H11" s="86">
        <f>J11-F11</f>
        <v>0</v>
      </c>
      <c r="I11" s="86">
        <f>E11*1.08</f>
        <v>0</v>
      </c>
      <c r="J11" s="89">
        <f>F11*1.08</f>
        <v>0</v>
      </c>
      <c r="K11" s="89"/>
      <c r="L11" s="89"/>
    </row>
    <row r="12" spans="1:12" ht="12.75">
      <c r="A12" s="92"/>
      <c r="B12" s="26" t="s">
        <v>14</v>
      </c>
      <c r="C12" s="93"/>
      <c r="D12" s="97"/>
      <c r="E12" s="90"/>
      <c r="F12" s="89"/>
      <c r="G12" s="90"/>
      <c r="H12" s="86"/>
      <c r="I12" s="86"/>
      <c r="J12" s="89"/>
      <c r="K12" s="89"/>
      <c r="L12" s="89"/>
    </row>
    <row r="13" spans="1:12" s="82" customFormat="1" ht="12.75">
      <c r="A13" s="75"/>
      <c r="B13" s="76"/>
      <c r="C13" s="77"/>
      <c r="D13" s="78"/>
      <c r="E13" s="79" t="s">
        <v>124</v>
      </c>
      <c r="F13" s="80"/>
      <c r="G13" s="79" t="s">
        <v>125</v>
      </c>
      <c r="H13" s="81"/>
      <c r="I13" s="81" t="s">
        <v>126</v>
      </c>
      <c r="J13" s="80"/>
      <c r="K13" s="80"/>
      <c r="L13" s="80"/>
    </row>
    <row r="14" spans="1:12" ht="12.75">
      <c r="A14" s="10" t="s">
        <v>15</v>
      </c>
      <c r="B14" s="10"/>
      <c r="C14" s="11"/>
      <c r="D14" s="12"/>
      <c r="E14" s="10"/>
      <c r="F14" s="10"/>
      <c r="G14" s="10"/>
      <c r="H14" s="11"/>
      <c r="I14" s="11"/>
      <c r="J14" s="10"/>
      <c r="K14" s="10"/>
      <c r="L14" s="13"/>
    </row>
    <row r="15" spans="1:12" ht="25.5">
      <c r="A15" s="83" t="s">
        <v>78</v>
      </c>
      <c r="B15" s="83" t="s">
        <v>127</v>
      </c>
      <c r="C15" s="84" t="s">
        <v>129</v>
      </c>
      <c r="D15" s="96" t="s">
        <v>128</v>
      </c>
      <c r="E15" s="96"/>
      <c r="F15" s="96"/>
      <c r="G15" s="96"/>
      <c r="H15" s="96"/>
      <c r="I15" s="96"/>
      <c r="J15" s="96"/>
      <c r="K15" s="84"/>
      <c r="L15" s="14"/>
    </row>
    <row r="16" spans="1:12" ht="12.75">
      <c r="A16" s="58" t="s">
        <v>69</v>
      </c>
      <c r="B16" s="59" t="s">
        <v>20</v>
      </c>
      <c r="C16" s="24" t="s">
        <v>16</v>
      </c>
      <c r="D16" s="91"/>
      <c r="E16" s="91"/>
      <c r="F16" s="91"/>
      <c r="G16" s="91"/>
      <c r="H16" s="91"/>
      <c r="I16" s="91"/>
      <c r="J16" s="91"/>
      <c r="K16" s="37"/>
      <c r="L16" s="15"/>
    </row>
    <row r="17" spans="1:12" ht="12.75">
      <c r="A17" s="58"/>
      <c r="B17" s="60" t="s">
        <v>50</v>
      </c>
      <c r="C17" s="24" t="s">
        <v>16</v>
      </c>
      <c r="D17" s="91"/>
      <c r="E17" s="91"/>
      <c r="F17" s="91"/>
      <c r="G17" s="91"/>
      <c r="H17" s="91"/>
      <c r="I17" s="91"/>
      <c r="J17" s="91"/>
      <c r="K17" s="37"/>
      <c r="L17" s="15"/>
    </row>
    <row r="18" spans="1:12" ht="12.75">
      <c r="A18" s="58"/>
      <c r="B18" s="60" t="s">
        <v>21</v>
      </c>
      <c r="C18" s="24" t="s">
        <v>16</v>
      </c>
      <c r="D18" s="91"/>
      <c r="E18" s="91"/>
      <c r="F18" s="91"/>
      <c r="G18" s="91"/>
      <c r="H18" s="91"/>
      <c r="I18" s="91"/>
      <c r="J18" s="91"/>
      <c r="K18" s="37"/>
      <c r="L18" s="15"/>
    </row>
    <row r="19" spans="1:12" ht="12.75">
      <c r="A19" s="58"/>
      <c r="B19" s="59" t="s">
        <v>17</v>
      </c>
      <c r="C19" s="24" t="s">
        <v>16</v>
      </c>
      <c r="D19" s="91"/>
      <c r="E19" s="91"/>
      <c r="F19" s="91"/>
      <c r="G19" s="91"/>
      <c r="H19" s="91"/>
      <c r="I19" s="91"/>
      <c r="J19" s="91"/>
      <c r="K19" s="37"/>
      <c r="L19" s="15"/>
    </row>
    <row r="20" spans="1:12" ht="12.75">
      <c r="A20" s="58"/>
      <c r="B20" s="59" t="s">
        <v>100</v>
      </c>
      <c r="C20" s="24" t="s">
        <v>16</v>
      </c>
      <c r="D20" s="91"/>
      <c r="E20" s="91"/>
      <c r="F20" s="91"/>
      <c r="G20" s="91"/>
      <c r="H20" s="91"/>
      <c r="I20" s="91"/>
      <c r="J20" s="91"/>
      <c r="K20" s="37"/>
      <c r="L20" s="15"/>
    </row>
    <row r="21" spans="1:12" ht="25.5">
      <c r="A21" s="58"/>
      <c r="B21" s="59" t="s">
        <v>22</v>
      </c>
      <c r="C21" s="24" t="s">
        <v>16</v>
      </c>
      <c r="D21" s="91"/>
      <c r="E21" s="91"/>
      <c r="F21" s="91"/>
      <c r="G21" s="91"/>
      <c r="H21" s="91"/>
      <c r="I21" s="91"/>
      <c r="J21" s="91"/>
      <c r="K21" s="37"/>
      <c r="L21" s="15"/>
    </row>
    <row r="22" spans="1:12" ht="12.75">
      <c r="A22" s="58"/>
      <c r="B22" s="26" t="s">
        <v>23</v>
      </c>
      <c r="C22" s="24" t="s">
        <v>16</v>
      </c>
      <c r="D22" s="91"/>
      <c r="E22" s="91"/>
      <c r="F22" s="91"/>
      <c r="G22" s="91"/>
      <c r="H22" s="91"/>
      <c r="I22" s="91"/>
      <c r="J22" s="91"/>
      <c r="K22" s="37"/>
      <c r="L22" s="15"/>
    </row>
    <row r="23" spans="1:12" ht="12.75">
      <c r="A23" s="58"/>
      <c r="B23" s="59" t="s">
        <v>18</v>
      </c>
      <c r="C23" s="24" t="s">
        <v>16</v>
      </c>
      <c r="D23" s="91"/>
      <c r="E23" s="91"/>
      <c r="F23" s="91"/>
      <c r="G23" s="91"/>
      <c r="H23" s="91"/>
      <c r="I23" s="91"/>
      <c r="J23" s="91"/>
      <c r="K23" s="37"/>
      <c r="L23" s="15"/>
    </row>
    <row r="24" spans="1:12" ht="12.75">
      <c r="A24" s="16"/>
      <c r="B24" s="16"/>
      <c r="C24" s="17"/>
      <c r="D24" s="16"/>
      <c r="E24" s="16"/>
      <c r="F24" s="16"/>
      <c r="G24" s="16"/>
      <c r="H24" s="17"/>
      <c r="I24" s="17"/>
      <c r="J24" s="16"/>
      <c r="K24" s="16"/>
      <c r="L24" s="16"/>
    </row>
    <row r="25" spans="1:12" ht="12.75">
      <c r="A25" s="16"/>
      <c r="B25" s="16"/>
      <c r="C25" s="17"/>
      <c r="D25" s="16"/>
      <c r="E25" s="16"/>
      <c r="F25" s="16"/>
      <c r="G25" s="16"/>
      <c r="H25" s="17"/>
      <c r="I25" s="17"/>
      <c r="J25" s="16"/>
      <c r="K25" s="16"/>
      <c r="L25" s="16"/>
    </row>
    <row r="26" spans="1:12" ht="12.75">
      <c r="A26" s="16"/>
      <c r="B26" s="16"/>
      <c r="C26" s="17"/>
      <c r="D26" s="16"/>
      <c r="E26" s="16"/>
      <c r="F26" s="16"/>
      <c r="G26" s="16"/>
      <c r="H26" s="17"/>
      <c r="I26" s="17"/>
      <c r="J26" s="16"/>
      <c r="K26" s="16"/>
      <c r="L26" s="16"/>
    </row>
    <row r="27" spans="1:12" ht="15.75">
      <c r="A27" s="20" t="s">
        <v>59</v>
      </c>
      <c r="B27" s="4"/>
      <c r="C27" s="3"/>
      <c r="D27" s="2"/>
      <c r="E27" s="1"/>
      <c r="F27" s="5"/>
      <c r="G27" s="6"/>
      <c r="H27" s="7"/>
      <c r="I27" s="7"/>
      <c r="J27" s="8"/>
      <c r="K27" s="9"/>
      <c r="L27" s="9"/>
    </row>
    <row r="28" spans="1:12" ht="56.25">
      <c r="A28" s="53" t="s">
        <v>0</v>
      </c>
      <c r="B28" s="54" t="s">
        <v>119</v>
      </c>
      <c r="C28" s="54" t="s">
        <v>11</v>
      </c>
      <c r="D28" s="55" t="s">
        <v>8</v>
      </c>
      <c r="E28" s="56" t="s">
        <v>118</v>
      </c>
      <c r="F28" s="57" t="s">
        <v>120</v>
      </c>
      <c r="G28" s="56" t="s">
        <v>121</v>
      </c>
      <c r="H28" s="56" t="s">
        <v>122</v>
      </c>
      <c r="I28" s="56" t="s">
        <v>53</v>
      </c>
      <c r="J28" s="56" t="s">
        <v>54</v>
      </c>
      <c r="K28" s="54" t="s">
        <v>123</v>
      </c>
      <c r="L28" s="54" t="s">
        <v>12</v>
      </c>
    </row>
    <row r="29" spans="1:12" ht="12.75">
      <c r="A29" s="92">
        <v>1</v>
      </c>
      <c r="B29" s="25" t="s">
        <v>24</v>
      </c>
      <c r="C29" s="93" t="s">
        <v>13</v>
      </c>
      <c r="D29" s="97">
        <v>80</v>
      </c>
      <c r="E29" s="90"/>
      <c r="F29" s="89">
        <f>D29*E29</f>
        <v>0</v>
      </c>
      <c r="G29" s="90">
        <v>0.08</v>
      </c>
      <c r="H29" s="86">
        <f>J29-F29</f>
        <v>0</v>
      </c>
      <c r="I29" s="86">
        <f>E29*1.08</f>
        <v>0</v>
      </c>
      <c r="J29" s="89">
        <f>F29*1.08</f>
        <v>0</v>
      </c>
      <c r="K29" s="89"/>
      <c r="L29" s="89"/>
    </row>
    <row r="30" spans="1:12" ht="12.75">
      <c r="A30" s="92"/>
      <c r="B30" s="26" t="s">
        <v>14</v>
      </c>
      <c r="C30" s="93"/>
      <c r="D30" s="97"/>
      <c r="E30" s="90"/>
      <c r="F30" s="89"/>
      <c r="G30" s="90"/>
      <c r="H30" s="86"/>
      <c r="I30" s="86"/>
      <c r="J30" s="89"/>
      <c r="K30" s="89"/>
      <c r="L30" s="89"/>
    </row>
    <row r="31" spans="1:12" ht="12.75">
      <c r="A31" s="92">
        <v>2</v>
      </c>
      <c r="B31" s="25" t="s">
        <v>1</v>
      </c>
      <c r="C31" s="93" t="s">
        <v>13</v>
      </c>
      <c r="D31" s="97">
        <v>4</v>
      </c>
      <c r="E31" s="90"/>
      <c r="F31" s="89">
        <f>D31*E31</f>
        <v>0</v>
      </c>
      <c r="G31" s="90">
        <v>0.08</v>
      </c>
      <c r="H31" s="86">
        <f>J31-F31</f>
        <v>0</v>
      </c>
      <c r="I31" s="86">
        <f>E31*1.08</f>
        <v>0</v>
      </c>
      <c r="J31" s="89">
        <f>F31*1.08</f>
        <v>0</v>
      </c>
      <c r="K31" s="89"/>
      <c r="L31" s="89"/>
    </row>
    <row r="32" spans="1:12" ht="12.75">
      <c r="A32" s="92"/>
      <c r="B32" s="26" t="s">
        <v>14</v>
      </c>
      <c r="C32" s="93"/>
      <c r="D32" s="97"/>
      <c r="E32" s="90"/>
      <c r="F32" s="89"/>
      <c r="G32" s="90"/>
      <c r="H32" s="86"/>
      <c r="I32" s="86"/>
      <c r="J32" s="89"/>
      <c r="K32" s="89"/>
      <c r="L32" s="89"/>
    </row>
    <row r="33" spans="1:12" ht="12.75">
      <c r="A33" s="92">
        <v>3</v>
      </c>
      <c r="B33" s="26" t="s">
        <v>25</v>
      </c>
      <c r="C33" s="93" t="s">
        <v>13</v>
      </c>
      <c r="D33" s="94">
        <v>1</v>
      </c>
      <c r="E33" s="90"/>
      <c r="F33" s="89">
        <f>D33*E33</f>
        <v>0</v>
      </c>
      <c r="G33" s="90">
        <v>0.08</v>
      </c>
      <c r="H33" s="86">
        <f>J33-F33</f>
        <v>0</v>
      </c>
      <c r="I33" s="86">
        <f>E33*1.08</f>
        <v>0</v>
      </c>
      <c r="J33" s="89">
        <f>F33*1.08</f>
        <v>0</v>
      </c>
      <c r="K33" s="86"/>
      <c r="L33" s="86"/>
    </row>
    <row r="34" spans="1:12" ht="12.75">
      <c r="A34" s="92"/>
      <c r="B34" s="26" t="s">
        <v>14</v>
      </c>
      <c r="C34" s="93"/>
      <c r="D34" s="94"/>
      <c r="E34" s="90"/>
      <c r="F34" s="89"/>
      <c r="G34" s="90"/>
      <c r="H34" s="86"/>
      <c r="I34" s="86"/>
      <c r="J34" s="89"/>
      <c r="K34" s="86"/>
      <c r="L34" s="86"/>
    </row>
    <row r="35" spans="1:12" ht="12.75">
      <c r="A35" s="92">
        <v>4</v>
      </c>
      <c r="B35" s="28" t="s">
        <v>66</v>
      </c>
      <c r="C35" s="93" t="s">
        <v>13</v>
      </c>
      <c r="D35" s="94">
        <v>2</v>
      </c>
      <c r="E35" s="90"/>
      <c r="F35" s="89">
        <f>D35*E35</f>
        <v>0</v>
      </c>
      <c r="G35" s="90">
        <v>0.08</v>
      </c>
      <c r="H35" s="86">
        <f>J35-F35</f>
        <v>0</v>
      </c>
      <c r="I35" s="86">
        <f>E35*1.08</f>
        <v>0</v>
      </c>
      <c r="J35" s="89">
        <f>F35*1.08</f>
        <v>0</v>
      </c>
      <c r="K35" s="86"/>
      <c r="L35" s="86"/>
    </row>
    <row r="36" spans="1:12" ht="12.75">
      <c r="A36" s="92"/>
      <c r="B36" s="26" t="s">
        <v>14</v>
      </c>
      <c r="C36" s="93"/>
      <c r="D36" s="94"/>
      <c r="E36" s="90"/>
      <c r="F36" s="89"/>
      <c r="G36" s="90"/>
      <c r="H36" s="86"/>
      <c r="I36" s="86"/>
      <c r="J36" s="89"/>
      <c r="K36" s="86"/>
      <c r="L36" s="86"/>
    </row>
    <row r="37" spans="1:12" s="82" customFormat="1" ht="12.75">
      <c r="A37" s="75"/>
      <c r="B37" s="76"/>
      <c r="C37" s="77"/>
      <c r="D37" s="78"/>
      <c r="E37" s="79" t="s">
        <v>124</v>
      </c>
      <c r="F37" s="80"/>
      <c r="G37" s="79" t="s">
        <v>125</v>
      </c>
      <c r="H37" s="81"/>
      <c r="I37" s="81" t="s">
        <v>126</v>
      </c>
      <c r="J37" s="80"/>
      <c r="K37" s="80"/>
      <c r="L37" s="80"/>
    </row>
    <row r="38" spans="1:12" ht="12.75">
      <c r="A38" s="10" t="s">
        <v>15</v>
      </c>
      <c r="B38" s="10"/>
      <c r="C38" s="11"/>
      <c r="D38" s="12"/>
      <c r="E38" s="10"/>
      <c r="F38" s="10"/>
      <c r="G38" s="10"/>
      <c r="H38" s="11"/>
      <c r="I38" s="11"/>
      <c r="J38" s="10"/>
      <c r="K38" s="10"/>
      <c r="L38" s="13"/>
    </row>
    <row r="39" spans="1:12" ht="32.25" customHeight="1">
      <c r="A39" s="83" t="s">
        <v>78</v>
      </c>
      <c r="B39" s="83" t="s">
        <v>127</v>
      </c>
      <c r="C39" s="84" t="s">
        <v>129</v>
      </c>
      <c r="D39" s="96" t="s">
        <v>128</v>
      </c>
      <c r="E39" s="96"/>
      <c r="F39" s="96"/>
      <c r="G39" s="96"/>
      <c r="H39" s="96"/>
      <c r="I39" s="96"/>
      <c r="J39" s="96"/>
      <c r="K39" s="84"/>
      <c r="L39" s="14"/>
    </row>
    <row r="40" spans="1:12" ht="12.75" customHeight="1">
      <c r="A40" s="61" t="s">
        <v>69</v>
      </c>
      <c r="B40" s="62" t="s">
        <v>3</v>
      </c>
      <c r="C40" s="95"/>
      <c r="D40" s="95"/>
      <c r="E40" s="95"/>
      <c r="F40" s="95"/>
      <c r="G40" s="95"/>
      <c r="H40" s="95"/>
      <c r="I40" s="95"/>
      <c r="J40" s="95"/>
      <c r="K40" s="95"/>
      <c r="L40" s="15"/>
    </row>
    <row r="41" spans="1:12" ht="12.75">
      <c r="A41" s="58"/>
      <c r="B41" s="59" t="s">
        <v>26</v>
      </c>
      <c r="C41" s="24" t="s">
        <v>16</v>
      </c>
      <c r="D41" s="91"/>
      <c r="E41" s="91"/>
      <c r="F41" s="91"/>
      <c r="G41" s="91"/>
      <c r="H41" s="91"/>
      <c r="I41" s="91"/>
      <c r="J41" s="91"/>
      <c r="K41" s="37"/>
      <c r="L41" s="15"/>
    </row>
    <row r="42" spans="1:12" ht="12.75">
      <c r="A42" s="58"/>
      <c r="B42" s="60" t="s">
        <v>51</v>
      </c>
      <c r="C42" s="24" t="s">
        <v>16</v>
      </c>
      <c r="D42" s="91"/>
      <c r="E42" s="91"/>
      <c r="F42" s="91"/>
      <c r="G42" s="91"/>
      <c r="H42" s="91"/>
      <c r="I42" s="91"/>
      <c r="J42" s="91"/>
      <c r="K42" s="37"/>
      <c r="L42" s="15"/>
    </row>
    <row r="43" spans="1:12" ht="12.75">
      <c r="A43" s="58"/>
      <c r="B43" s="26" t="s">
        <v>27</v>
      </c>
      <c r="C43" s="24" t="s">
        <v>16</v>
      </c>
      <c r="D43" s="91"/>
      <c r="E43" s="91"/>
      <c r="F43" s="91"/>
      <c r="G43" s="91"/>
      <c r="H43" s="91"/>
      <c r="I43" s="91"/>
      <c r="J43" s="91"/>
      <c r="K43" s="37"/>
      <c r="L43" s="15"/>
    </row>
    <row r="44" spans="1:12" ht="12.75" customHeight="1">
      <c r="A44" s="58"/>
      <c r="B44" s="60" t="s">
        <v>52</v>
      </c>
      <c r="C44" s="24" t="s">
        <v>16</v>
      </c>
      <c r="D44" s="91"/>
      <c r="E44" s="91"/>
      <c r="F44" s="91"/>
      <c r="G44" s="91"/>
      <c r="H44" s="91"/>
      <c r="I44" s="91"/>
      <c r="J44" s="91"/>
      <c r="K44" s="37"/>
      <c r="L44" s="15"/>
    </row>
    <row r="45" spans="1:12" ht="12.75">
      <c r="A45" s="22"/>
      <c r="B45" s="59" t="s">
        <v>28</v>
      </c>
      <c r="C45" s="24" t="s">
        <v>16</v>
      </c>
      <c r="D45" s="91"/>
      <c r="E45" s="91"/>
      <c r="F45" s="91"/>
      <c r="G45" s="91"/>
      <c r="H45" s="91"/>
      <c r="I45" s="91"/>
      <c r="J45" s="91"/>
      <c r="K45" s="37"/>
      <c r="L45" s="15"/>
    </row>
    <row r="46" spans="1:12" ht="12.75">
      <c r="A46" s="22"/>
      <c r="B46" s="59" t="s">
        <v>29</v>
      </c>
      <c r="C46" s="24" t="s">
        <v>16</v>
      </c>
      <c r="D46" s="91"/>
      <c r="E46" s="91"/>
      <c r="F46" s="91"/>
      <c r="G46" s="91"/>
      <c r="H46" s="91"/>
      <c r="I46" s="91"/>
      <c r="J46" s="91"/>
      <c r="K46" s="37"/>
      <c r="L46" s="15"/>
    </row>
    <row r="47" spans="1:12" ht="12.75">
      <c r="A47" s="22"/>
      <c r="B47" s="59" t="s">
        <v>17</v>
      </c>
      <c r="C47" s="24" t="s">
        <v>16</v>
      </c>
      <c r="D47" s="91"/>
      <c r="E47" s="91"/>
      <c r="F47" s="91"/>
      <c r="G47" s="91"/>
      <c r="H47" s="91"/>
      <c r="I47" s="91"/>
      <c r="J47" s="91"/>
      <c r="K47" s="37"/>
      <c r="L47" s="15"/>
    </row>
    <row r="48" spans="1:12" ht="12.75">
      <c r="A48" s="22"/>
      <c r="B48" s="59" t="s">
        <v>30</v>
      </c>
      <c r="C48" s="24" t="s">
        <v>16</v>
      </c>
      <c r="D48" s="91"/>
      <c r="E48" s="91"/>
      <c r="F48" s="91"/>
      <c r="G48" s="91"/>
      <c r="H48" s="91"/>
      <c r="I48" s="91"/>
      <c r="J48" s="91"/>
      <c r="K48" s="37"/>
      <c r="L48" s="15"/>
    </row>
    <row r="49" spans="1:12" ht="12.75" customHeight="1">
      <c r="A49" s="23" t="s">
        <v>71</v>
      </c>
      <c r="B49" s="23" t="s">
        <v>56</v>
      </c>
      <c r="C49" s="38"/>
      <c r="D49" s="100"/>
      <c r="E49" s="100"/>
      <c r="F49" s="100"/>
      <c r="G49" s="100"/>
      <c r="H49" s="100"/>
      <c r="I49" s="100"/>
      <c r="J49" s="100"/>
      <c r="K49" s="64"/>
      <c r="L49" s="15"/>
    </row>
    <row r="50" spans="1:12" ht="12.75">
      <c r="A50" s="22"/>
      <c r="B50" s="22" t="s">
        <v>57</v>
      </c>
      <c r="C50" s="24" t="s">
        <v>16</v>
      </c>
      <c r="D50" s="91"/>
      <c r="E50" s="91"/>
      <c r="F50" s="91"/>
      <c r="G50" s="91"/>
      <c r="H50" s="91"/>
      <c r="I50" s="91"/>
      <c r="J50" s="91"/>
      <c r="K50" s="37"/>
      <c r="L50" s="15"/>
    </row>
    <row r="51" spans="1:12" ht="12.75">
      <c r="A51" s="16"/>
      <c r="B51" s="16"/>
      <c r="C51" s="17"/>
      <c r="D51" s="16"/>
      <c r="E51" s="16"/>
      <c r="F51" s="16"/>
      <c r="G51" s="16"/>
      <c r="H51" s="17"/>
      <c r="I51" s="17"/>
      <c r="J51" s="16"/>
      <c r="K51" s="16"/>
      <c r="L51" s="16"/>
    </row>
    <row r="52" spans="1:12" ht="12.75">
      <c r="A52" s="16"/>
      <c r="B52" s="16"/>
      <c r="C52" s="17"/>
      <c r="D52" s="16"/>
      <c r="E52" s="16"/>
      <c r="F52" s="16"/>
      <c r="G52" s="16"/>
      <c r="H52" s="17"/>
      <c r="I52" s="17"/>
      <c r="J52" s="16"/>
      <c r="K52" s="16"/>
      <c r="L52" s="16"/>
    </row>
    <row r="53" spans="1:12" ht="12.75">
      <c r="A53" s="16"/>
      <c r="B53" s="16"/>
      <c r="C53" s="17"/>
      <c r="D53" s="16"/>
      <c r="E53" s="16"/>
      <c r="F53" s="16"/>
      <c r="G53" s="16"/>
      <c r="H53" s="17"/>
      <c r="I53" s="17"/>
      <c r="J53" s="16"/>
      <c r="K53" s="16"/>
      <c r="L53" s="16"/>
    </row>
    <row r="54" spans="1:12" ht="12.75">
      <c r="A54" s="16"/>
      <c r="B54" s="16"/>
      <c r="C54" s="17"/>
      <c r="D54" s="16"/>
      <c r="E54" s="16"/>
      <c r="F54" s="16"/>
      <c r="G54" s="16"/>
      <c r="H54" s="17"/>
      <c r="I54" s="17"/>
      <c r="J54" s="16"/>
      <c r="K54" s="16"/>
      <c r="L54" s="16"/>
    </row>
    <row r="55" spans="1:12" ht="15.75">
      <c r="A55" s="20" t="s">
        <v>60</v>
      </c>
      <c r="B55" s="4"/>
      <c r="C55" s="3"/>
      <c r="D55" s="2"/>
      <c r="E55" s="1"/>
      <c r="F55" s="5"/>
      <c r="G55" s="6"/>
      <c r="H55" s="7"/>
      <c r="I55" s="7"/>
      <c r="J55" s="8"/>
      <c r="K55" s="9"/>
      <c r="L55" s="9"/>
    </row>
    <row r="56" spans="1:12" ht="56.25">
      <c r="A56" s="53" t="s">
        <v>0</v>
      </c>
      <c r="B56" s="54" t="s">
        <v>119</v>
      </c>
      <c r="C56" s="54" t="s">
        <v>11</v>
      </c>
      <c r="D56" s="55" t="s">
        <v>8</v>
      </c>
      <c r="E56" s="56" t="s">
        <v>118</v>
      </c>
      <c r="F56" s="57" t="s">
        <v>120</v>
      </c>
      <c r="G56" s="56" t="s">
        <v>121</v>
      </c>
      <c r="H56" s="56" t="s">
        <v>122</v>
      </c>
      <c r="I56" s="56" t="s">
        <v>53</v>
      </c>
      <c r="J56" s="56" t="s">
        <v>54</v>
      </c>
      <c r="K56" s="54" t="s">
        <v>123</v>
      </c>
      <c r="L56" s="54" t="s">
        <v>12</v>
      </c>
    </row>
    <row r="57" spans="1:12" ht="12.75">
      <c r="A57" s="92">
        <v>1</v>
      </c>
      <c r="B57" s="28" t="s">
        <v>7</v>
      </c>
      <c r="C57" s="93" t="s">
        <v>13</v>
      </c>
      <c r="D57" s="97">
        <v>140</v>
      </c>
      <c r="E57" s="90"/>
      <c r="F57" s="89">
        <f>D57*E57</f>
        <v>0</v>
      </c>
      <c r="G57" s="90">
        <v>0.08</v>
      </c>
      <c r="H57" s="86">
        <f>J57-F57</f>
        <v>0</v>
      </c>
      <c r="I57" s="86">
        <f>E57*1.08</f>
        <v>0</v>
      </c>
      <c r="J57" s="89">
        <f>F57*1.08</f>
        <v>0</v>
      </c>
      <c r="K57" s="89"/>
      <c r="L57" s="89"/>
    </row>
    <row r="58" spans="1:12" ht="12.75">
      <c r="A58" s="92"/>
      <c r="B58" s="26" t="s">
        <v>14</v>
      </c>
      <c r="C58" s="93"/>
      <c r="D58" s="97"/>
      <c r="E58" s="90"/>
      <c r="F58" s="89"/>
      <c r="G58" s="90"/>
      <c r="H58" s="86"/>
      <c r="I58" s="86"/>
      <c r="J58" s="89"/>
      <c r="K58" s="89"/>
      <c r="L58" s="89"/>
    </row>
    <row r="59" spans="1:12" ht="12.75">
      <c r="A59" s="92">
        <v>2</v>
      </c>
      <c r="B59" s="65" t="s">
        <v>2</v>
      </c>
      <c r="C59" s="93" t="s">
        <v>13</v>
      </c>
      <c r="D59" s="99">
        <v>4</v>
      </c>
      <c r="E59" s="90"/>
      <c r="F59" s="89">
        <f>D59*E59</f>
        <v>0</v>
      </c>
      <c r="G59" s="90">
        <v>0.08</v>
      </c>
      <c r="H59" s="86">
        <f>J59-F59</f>
        <v>0</v>
      </c>
      <c r="I59" s="86">
        <f>E59*1.08</f>
        <v>0</v>
      </c>
      <c r="J59" s="89">
        <f>F59*1.08</f>
        <v>0</v>
      </c>
      <c r="K59" s="88"/>
      <c r="L59" s="86"/>
    </row>
    <row r="60" spans="1:12" ht="12.75">
      <c r="A60" s="92"/>
      <c r="B60" s="26" t="s">
        <v>14</v>
      </c>
      <c r="C60" s="93"/>
      <c r="D60" s="99"/>
      <c r="E60" s="90"/>
      <c r="F60" s="89"/>
      <c r="G60" s="90"/>
      <c r="H60" s="86"/>
      <c r="I60" s="86"/>
      <c r="J60" s="89"/>
      <c r="K60" s="88"/>
      <c r="L60" s="86"/>
    </row>
    <row r="61" spans="1:12" ht="12.75">
      <c r="A61" s="92">
        <v>3</v>
      </c>
      <c r="B61" s="26" t="s">
        <v>72</v>
      </c>
      <c r="C61" s="93" t="s">
        <v>13</v>
      </c>
      <c r="D61" s="99">
        <v>150</v>
      </c>
      <c r="E61" s="90"/>
      <c r="F61" s="89">
        <f>D61*E61</f>
        <v>0</v>
      </c>
      <c r="G61" s="90">
        <v>0.08</v>
      </c>
      <c r="H61" s="86">
        <f>J61-F61</f>
        <v>0</v>
      </c>
      <c r="I61" s="86">
        <f>E61*1.08</f>
        <v>0</v>
      </c>
      <c r="J61" s="89">
        <f>F61*1.08</f>
        <v>0</v>
      </c>
      <c r="K61" s="88"/>
      <c r="L61" s="86"/>
    </row>
    <row r="62" spans="1:12" ht="12.75">
      <c r="A62" s="87"/>
      <c r="B62" s="26" t="s">
        <v>14</v>
      </c>
      <c r="C62" s="93"/>
      <c r="D62" s="99"/>
      <c r="E62" s="90"/>
      <c r="F62" s="89"/>
      <c r="G62" s="90"/>
      <c r="H62" s="86"/>
      <c r="I62" s="86"/>
      <c r="J62" s="89"/>
      <c r="K62" s="88"/>
      <c r="L62" s="87"/>
    </row>
    <row r="63" spans="1:12" ht="12.75">
      <c r="A63" s="92">
        <v>4</v>
      </c>
      <c r="B63" s="26" t="s">
        <v>73</v>
      </c>
      <c r="C63" s="93" t="s">
        <v>13</v>
      </c>
      <c r="D63" s="99">
        <v>5</v>
      </c>
      <c r="E63" s="90"/>
      <c r="F63" s="89">
        <f>D63*E63</f>
        <v>0</v>
      </c>
      <c r="G63" s="90">
        <v>0.08</v>
      </c>
      <c r="H63" s="86">
        <f>J63-F63</f>
        <v>0</v>
      </c>
      <c r="I63" s="86">
        <f>E63*1.08</f>
        <v>0</v>
      </c>
      <c r="J63" s="89">
        <f>F63*1.08</f>
        <v>0</v>
      </c>
      <c r="K63" s="88"/>
      <c r="L63" s="86"/>
    </row>
    <row r="64" spans="1:12" ht="12.75">
      <c r="A64" s="87"/>
      <c r="B64" s="26" t="s">
        <v>14</v>
      </c>
      <c r="C64" s="93"/>
      <c r="D64" s="99"/>
      <c r="E64" s="90"/>
      <c r="F64" s="89"/>
      <c r="G64" s="90"/>
      <c r="H64" s="86"/>
      <c r="I64" s="86"/>
      <c r="J64" s="89"/>
      <c r="K64" s="88"/>
      <c r="L64" s="87"/>
    </row>
    <row r="65" spans="1:12" ht="12.75">
      <c r="A65" s="92">
        <v>5</v>
      </c>
      <c r="B65" s="26" t="s">
        <v>74</v>
      </c>
      <c r="C65" s="93" t="s">
        <v>13</v>
      </c>
      <c r="D65" s="99">
        <v>100</v>
      </c>
      <c r="E65" s="90"/>
      <c r="F65" s="89">
        <f>D65*E65</f>
        <v>0</v>
      </c>
      <c r="G65" s="90">
        <v>0.08</v>
      </c>
      <c r="H65" s="86">
        <f>J65-F65</f>
        <v>0</v>
      </c>
      <c r="I65" s="86">
        <f>E65*1.08</f>
        <v>0</v>
      </c>
      <c r="J65" s="89">
        <f>F65*1.08</f>
        <v>0</v>
      </c>
      <c r="K65" s="88"/>
      <c r="L65" s="86"/>
    </row>
    <row r="66" spans="1:12" ht="12.75">
      <c r="A66" s="87"/>
      <c r="B66" s="26" t="s">
        <v>14</v>
      </c>
      <c r="C66" s="93"/>
      <c r="D66" s="99"/>
      <c r="E66" s="90"/>
      <c r="F66" s="89"/>
      <c r="G66" s="90"/>
      <c r="H66" s="86"/>
      <c r="I66" s="86"/>
      <c r="J66" s="89"/>
      <c r="K66" s="88"/>
      <c r="L66" s="87"/>
    </row>
    <row r="67" spans="1:12" ht="12.75">
      <c r="A67" s="92">
        <v>6</v>
      </c>
      <c r="B67" s="26" t="s">
        <v>75</v>
      </c>
      <c r="C67" s="93" t="s">
        <v>13</v>
      </c>
      <c r="D67" s="99">
        <v>5</v>
      </c>
      <c r="E67" s="90"/>
      <c r="F67" s="89">
        <f>D67*E67</f>
        <v>0</v>
      </c>
      <c r="G67" s="90">
        <v>0.08</v>
      </c>
      <c r="H67" s="86">
        <f>J67-F67</f>
        <v>0</v>
      </c>
      <c r="I67" s="86">
        <f>E67*1.08</f>
        <v>0</v>
      </c>
      <c r="J67" s="89">
        <f>F67*1.08</f>
        <v>0</v>
      </c>
      <c r="K67" s="88"/>
      <c r="L67" s="86"/>
    </row>
    <row r="68" spans="1:12" ht="12.75">
      <c r="A68" s="87"/>
      <c r="B68" s="26" t="s">
        <v>14</v>
      </c>
      <c r="C68" s="93"/>
      <c r="D68" s="99"/>
      <c r="E68" s="90"/>
      <c r="F68" s="89"/>
      <c r="G68" s="90"/>
      <c r="H68" s="86"/>
      <c r="I68" s="86"/>
      <c r="J68" s="89"/>
      <c r="K68" s="88"/>
      <c r="L68" s="87"/>
    </row>
    <row r="69" spans="1:12" ht="12.75">
      <c r="A69" s="92">
        <v>7</v>
      </c>
      <c r="B69" s="26" t="s">
        <v>76</v>
      </c>
      <c r="C69" s="93" t="s">
        <v>13</v>
      </c>
      <c r="D69" s="99">
        <v>45</v>
      </c>
      <c r="E69" s="90"/>
      <c r="F69" s="89">
        <f>D69*E69</f>
        <v>0</v>
      </c>
      <c r="G69" s="90">
        <v>0.08</v>
      </c>
      <c r="H69" s="86">
        <f>J69-F69</f>
        <v>0</v>
      </c>
      <c r="I69" s="86">
        <f>E69*1.08</f>
        <v>0</v>
      </c>
      <c r="J69" s="89">
        <f>F69*1.08</f>
        <v>0</v>
      </c>
      <c r="K69" s="88"/>
      <c r="L69" s="86"/>
    </row>
    <row r="70" spans="1:12" ht="12.75">
      <c r="A70" s="87"/>
      <c r="B70" s="26" t="s">
        <v>14</v>
      </c>
      <c r="C70" s="93"/>
      <c r="D70" s="99"/>
      <c r="E70" s="90"/>
      <c r="F70" s="89"/>
      <c r="G70" s="90"/>
      <c r="H70" s="86"/>
      <c r="I70" s="86"/>
      <c r="J70" s="89"/>
      <c r="K70" s="88"/>
      <c r="L70" s="87"/>
    </row>
    <row r="71" spans="1:12" ht="12.75">
      <c r="A71" s="92">
        <v>8</v>
      </c>
      <c r="B71" s="26" t="s">
        <v>77</v>
      </c>
      <c r="C71" s="93" t="s">
        <v>13</v>
      </c>
      <c r="D71" s="99">
        <v>2</v>
      </c>
      <c r="E71" s="90"/>
      <c r="F71" s="89">
        <f>D71*E71</f>
        <v>0</v>
      </c>
      <c r="G71" s="90">
        <v>0.08</v>
      </c>
      <c r="H71" s="86">
        <f>J71-F71</f>
        <v>0</v>
      </c>
      <c r="I71" s="86">
        <f>E71*1.08</f>
        <v>0</v>
      </c>
      <c r="J71" s="89">
        <f>F71*1.08</f>
        <v>0</v>
      </c>
      <c r="K71" s="88"/>
      <c r="L71" s="86"/>
    </row>
    <row r="72" spans="1:12" ht="12.75">
      <c r="A72" s="87"/>
      <c r="B72" s="26" t="s">
        <v>14</v>
      </c>
      <c r="C72" s="93"/>
      <c r="D72" s="99"/>
      <c r="E72" s="90"/>
      <c r="F72" s="89"/>
      <c r="G72" s="90"/>
      <c r="H72" s="86"/>
      <c r="I72" s="86"/>
      <c r="J72" s="89"/>
      <c r="K72" s="88"/>
      <c r="L72" s="87"/>
    </row>
    <row r="73" spans="1:12" s="82" customFormat="1" ht="12.75">
      <c r="A73" s="75"/>
      <c r="B73" s="76"/>
      <c r="C73" s="77"/>
      <c r="D73" s="78"/>
      <c r="E73" s="79" t="s">
        <v>124</v>
      </c>
      <c r="F73" s="80"/>
      <c r="G73" s="79" t="s">
        <v>125</v>
      </c>
      <c r="H73" s="81"/>
      <c r="I73" s="81" t="s">
        <v>126</v>
      </c>
      <c r="J73" s="80"/>
      <c r="K73" s="80"/>
      <c r="L73" s="80"/>
    </row>
    <row r="74" spans="1:12" ht="12.75">
      <c r="A74" s="10" t="s">
        <v>15</v>
      </c>
      <c r="B74" s="10"/>
      <c r="C74" s="11"/>
      <c r="D74" s="12"/>
      <c r="E74" s="10"/>
      <c r="F74" s="10"/>
      <c r="G74" s="10"/>
      <c r="H74" s="11"/>
      <c r="I74" s="11"/>
      <c r="J74" s="10"/>
      <c r="K74" s="10"/>
      <c r="L74" s="13"/>
    </row>
    <row r="75" spans="1:12" ht="25.5">
      <c r="A75" s="83" t="s">
        <v>78</v>
      </c>
      <c r="B75" s="83" t="s">
        <v>127</v>
      </c>
      <c r="C75" s="84" t="s">
        <v>129</v>
      </c>
      <c r="D75" s="96" t="s">
        <v>128</v>
      </c>
      <c r="E75" s="96"/>
      <c r="F75" s="96"/>
      <c r="G75" s="96"/>
      <c r="H75" s="96"/>
      <c r="I75" s="96"/>
      <c r="J75" s="96"/>
      <c r="K75" s="84"/>
      <c r="L75" s="14"/>
    </row>
    <row r="76" spans="1:12" ht="12.75">
      <c r="A76" s="45" t="s">
        <v>109</v>
      </c>
      <c r="B76" s="45" t="s">
        <v>108</v>
      </c>
      <c r="C76" s="40"/>
      <c r="D76" s="103"/>
      <c r="E76" s="103"/>
      <c r="F76" s="103"/>
      <c r="G76" s="103"/>
      <c r="H76" s="103"/>
      <c r="I76" s="103"/>
      <c r="J76" s="103"/>
      <c r="K76" s="41"/>
      <c r="L76" s="14"/>
    </row>
    <row r="77" spans="1:12" s="36" customFormat="1" ht="12.75">
      <c r="A77" s="44"/>
      <c r="B77" s="44" t="s">
        <v>102</v>
      </c>
      <c r="C77" s="31" t="s">
        <v>16</v>
      </c>
      <c r="D77" s="102"/>
      <c r="E77" s="102"/>
      <c r="F77" s="102"/>
      <c r="G77" s="102"/>
      <c r="H77" s="102"/>
      <c r="I77" s="102"/>
      <c r="J77" s="102"/>
      <c r="K77" s="66"/>
      <c r="L77" s="35"/>
    </row>
    <row r="78" spans="1:12" s="36" customFormat="1" ht="12.75">
      <c r="A78" s="67" t="s">
        <v>111</v>
      </c>
      <c r="B78" s="67" t="s">
        <v>110</v>
      </c>
      <c r="C78" s="39"/>
      <c r="D78" s="101"/>
      <c r="E78" s="101"/>
      <c r="F78" s="101"/>
      <c r="G78" s="101"/>
      <c r="H78" s="101"/>
      <c r="I78" s="101"/>
      <c r="J78" s="101"/>
      <c r="K78" s="101"/>
      <c r="L78" s="35"/>
    </row>
    <row r="79" spans="1:12" s="36" customFormat="1" ht="25.5">
      <c r="A79" s="44"/>
      <c r="B79" s="42" t="s">
        <v>101</v>
      </c>
      <c r="C79" s="31" t="s">
        <v>16</v>
      </c>
      <c r="D79" s="102"/>
      <c r="E79" s="102"/>
      <c r="F79" s="102"/>
      <c r="G79" s="102"/>
      <c r="H79" s="102"/>
      <c r="I79" s="102"/>
      <c r="J79" s="102"/>
      <c r="K79" s="66"/>
      <c r="L79" s="35"/>
    </row>
    <row r="80" spans="1:12" s="36" customFormat="1" ht="12.75">
      <c r="A80" s="67" t="s">
        <v>113</v>
      </c>
      <c r="B80" s="43" t="s">
        <v>112</v>
      </c>
      <c r="C80" s="39"/>
      <c r="D80" s="101"/>
      <c r="E80" s="101"/>
      <c r="F80" s="101"/>
      <c r="G80" s="101"/>
      <c r="H80" s="101"/>
      <c r="I80" s="101"/>
      <c r="J80" s="101"/>
      <c r="K80" s="101"/>
      <c r="L80" s="35"/>
    </row>
    <row r="81" spans="1:12" s="36" customFormat="1" ht="25.5">
      <c r="A81" s="44"/>
      <c r="B81" s="42" t="s">
        <v>104</v>
      </c>
      <c r="C81" s="31" t="s">
        <v>16</v>
      </c>
      <c r="D81" s="102"/>
      <c r="E81" s="102"/>
      <c r="F81" s="102"/>
      <c r="G81" s="102"/>
      <c r="H81" s="102"/>
      <c r="I81" s="102"/>
      <c r="J81" s="102"/>
      <c r="K81" s="66"/>
      <c r="L81" s="35"/>
    </row>
    <row r="82" spans="1:12" s="36" customFormat="1" ht="12.75">
      <c r="A82" s="67" t="s">
        <v>114</v>
      </c>
      <c r="B82" s="43" t="s">
        <v>115</v>
      </c>
      <c r="C82" s="39"/>
      <c r="D82" s="101"/>
      <c r="E82" s="101"/>
      <c r="F82" s="101"/>
      <c r="G82" s="101"/>
      <c r="H82" s="101"/>
      <c r="I82" s="101"/>
      <c r="J82" s="101"/>
      <c r="K82" s="101"/>
      <c r="L82" s="35"/>
    </row>
    <row r="83" spans="1:12" s="36" customFormat="1" ht="25.5">
      <c r="A83" s="44"/>
      <c r="B83" s="42" t="s">
        <v>103</v>
      </c>
      <c r="C83" s="31" t="s">
        <v>16</v>
      </c>
      <c r="D83" s="102"/>
      <c r="E83" s="102"/>
      <c r="F83" s="102"/>
      <c r="G83" s="102"/>
      <c r="H83" s="102"/>
      <c r="I83" s="102"/>
      <c r="J83" s="102"/>
      <c r="K83" s="66"/>
      <c r="L83" s="35"/>
    </row>
    <row r="84" spans="1:12" s="36" customFormat="1" ht="12.75">
      <c r="A84" s="67"/>
      <c r="B84" s="67" t="s">
        <v>116</v>
      </c>
      <c r="C84" s="39"/>
      <c r="D84" s="101"/>
      <c r="E84" s="101"/>
      <c r="F84" s="101"/>
      <c r="G84" s="101"/>
      <c r="H84" s="101"/>
      <c r="I84" s="101"/>
      <c r="J84" s="101"/>
      <c r="K84" s="101"/>
      <c r="L84" s="35"/>
    </row>
    <row r="85" spans="1:12" ht="25.5">
      <c r="A85" s="68"/>
      <c r="B85" s="85" t="s">
        <v>107</v>
      </c>
      <c r="C85" s="31" t="s">
        <v>16</v>
      </c>
      <c r="D85" s="98"/>
      <c r="E85" s="98"/>
      <c r="F85" s="98"/>
      <c r="G85" s="98"/>
      <c r="H85" s="98"/>
      <c r="I85" s="98"/>
      <c r="J85" s="98"/>
      <c r="K85" s="69"/>
      <c r="L85" s="15"/>
    </row>
    <row r="86" spans="1:12" ht="12.75">
      <c r="A86" s="16"/>
      <c r="B86" s="16"/>
      <c r="C86" s="17"/>
      <c r="D86" s="16"/>
      <c r="E86" s="16"/>
      <c r="F86" s="16"/>
      <c r="G86" s="16"/>
      <c r="H86" s="17"/>
      <c r="I86" s="17"/>
      <c r="J86" s="16"/>
      <c r="K86" s="16"/>
      <c r="L86" s="16"/>
    </row>
    <row r="87" spans="1:12" ht="12.75">
      <c r="A87" s="16"/>
      <c r="B87" s="16"/>
      <c r="C87" s="17"/>
      <c r="D87" s="16"/>
      <c r="E87" s="16"/>
      <c r="F87" s="16"/>
      <c r="G87" s="16"/>
      <c r="H87" s="17"/>
      <c r="I87" s="17"/>
      <c r="J87" s="16"/>
      <c r="K87" s="16"/>
      <c r="L87" s="16"/>
    </row>
    <row r="88" spans="1:12" ht="12.75">
      <c r="A88" s="16"/>
      <c r="B88" s="16"/>
      <c r="C88" s="17"/>
      <c r="D88" s="16"/>
      <c r="E88" s="16"/>
      <c r="F88" s="16"/>
      <c r="G88" s="16"/>
      <c r="H88" s="17"/>
      <c r="I88" s="17"/>
      <c r="J88" s="16"/>
      <c r="K88" s="16"/>
      <c r="L88" s="16"/>
    </row>
    <row r="90" spans="1:12" ht="15.75">
      <c r="A90" s="20" t="s">
        <v>61</v>
      </c>
      <c r="B90" s="4"/>
      <c r="C90" s="3"/>
      <c r="D90" s="2"/>
      <c r="E90" s="1"/>
      <c r="F90" s="5"/>
      <c r="G90" s="6"/>
      <c r="H90" s="7"/>
      <c r="I90" s="7"/>
      <c r="J90" s="8"/>
      <c r="K90" s="9"/>
      <c r="L90" s="9"/>
    </row>
    <row r="91" spans="1:12" ht="56.25">
      <c r="A91" s="53" t="s">
        <v>0</v>
      </c>
      <c r="B91" s="54" t="s">
        <v>119</v>
      </c>
      <c r="C91" s="54" t="s">
        <v>11</v>
      </c>
      <c r="D91" s="55" t="s">
        <v>8</v>
      </c>
      <c r="E91" s="56" t="s">
        <v>118</v>
      </c>
      <c r="F91" s="57" t="s">
        <v>120</v>
      </c>
      <c r="G91" s="56" t="s">
        <v>121</v>
      </c>
      <c r="H91" s="56" t="s">
        <v>122</v>
      </c>
      <c r="I91" s="56" t="s">
        <v>53</v>
      </c>
      <c r="J91" s="56" t="s">
        <v>54</v>
      </c>
      <c r="K91" s="54" t="s">
        <v>123</v>
      </c>
      <c r="L91" s="54" t="s">
        <v>12</v>
      </c>
    </row>
    <row r="92" spans="1:12" ht="12.75">
      <c r="A92" s="92">
        <v>1</v>
      </c>
      <c r="B92" s="65" t="s">
        <v>67</v>
      </c>
      <c r="C92" s="93" t="s">
        <v>13</v>
      </c>
      <c r="D92" s="97">
        <v>300</v>
      </c>
      <c r="E92" s="90"/>
      <c r="F92" s="89">
        <f>D92*E92</f>
        <v>0</v>
      </c>
      <c r="G92" s="90">
        <v>0.08</v>
      </c>
      <c r="H92" s="86">
        <f>J92-F92</f>
        <v>0</v>
      </c>
      <c r="I92" s="86">
        <f>E92*1.08</f>
        <v>0</v>
      </c>
      <c r="J92" s="89">
        <f>F92*1.08</f>
        <v>0</v>
      </c>
      <c r="K92" s="89"/>
      <c r="L92" s="89"/>
    </row>
    <row r="93" spans="1:12" ht="12.75">
      <c r="A93" s="92"/>
      <c r="B93" s="26" t="s">
        <v>14</v>
      </c>
      <c r="C93" s="93"/>
      <c r="D93" s="97"/>
      <c r="E93" s="90"/>
      <c r="F93" s="89"/>
      <c r="G93" s="90"/>
      <c r="H93" s="86"/>
      <c r="I93" s="86"/>
      <c r="J93" s="89"/>
      <c r="K93" s="89"/>
      <c r="L93" s="89"/>
    </row>
    <row r="94" spans="1:12" s="82" customFormat="1" ht="12.75">
      <c r="A94" s="75"/>
      <c r="B94" s="76"/>
      <c r="C94" s="77"/>
      <c r="D94" s="78"/>
      <c r="E94" s="79" t="s">
        <v>124</v>
      </c>
      <c r="F94" s="80"/>
      <c r="G94" s="79" t="s">
        <v>125</v>
      </c>
      <c r="H94" s="81"/>
      <c r="I94" s="81" t="s">
        <v>126</v>
      </c>
      <c r="J94" s="80"/>
      <c r="K94" s="80"/>
      <c r="L94" s="80"/>
    </row>
    <row r="95" spans="1:12" ht="12.75">
      <c r="A95" s="10" t="s">
        <v>15</v>
      </c>
      <c r="B95" s="10"/>
      <c r="C95" s="11"/>
      <c r="D95" s="12"/>
      <c r="E95" s="10"/>
      <c r="F95" s="10"/>
      <c r="G95" s="10"/>
      <c r="H95" s="11"/>
      <c r="I95" s="11"/>
      <c r="J95" s="10"/>
      <c r="K95" s="10"/>
      <c r="L95" s="13"/>
    </row>
    <row r="96" spans="1:12" ht="32.25" customHeight="1">
      <c r="A96" s="83" t="s">
        <v>78</v>
      </c>
      <c r="B96" s="83" t="s">
        <v>127</v>
      </c>
      <c r="C96" s="84" t="s">
        <v>129</v>
      </c>
      <c r="D96" s="96" t="s">
        <v>128</v>
      </c>
      <c r="E96" s="96"/>
      <c r="F96" s="96"/>
      <c r="G96" s="96"/>
      <c r="H96" s="96"/>
      <c r="I96" s="96"/>
      <c r="J96" s="96"/>
      <c r="K96" s="84"/>
      <c r="L96" s="14"/>
    </row>
    <row r="97" spans="1:12" ht="12.75">
      <c r="A97" s="24" t="s">
        <v>69</v>
      </c>
      <c r="B97" s="26" t="s">
        <v>44</v>
      </c>
      <c r="C97" s="24" t="s">
        <v>16</v>
      </c>
      <c r="D97" s="91"/>
      <c r="E97" s="91"/>
      <c r="F97" s="91"/>
      <c r="G97" s="91"/>
      <c r="H97" s="91"/>
      <c r="I97" s="91"/>
      <c r="J97" s="91"/>
      <c r="K97" s="37"/>
      <c r="L97" s="15"/>
    </row>
    <row r="98" spans="1:12" ht="12.75" customHeight="1">
      <c r="A98" s="24"/>
      <c r="B98" s="26" t="s">
        <v>40</v>
      </c>
      <c r="C98" s="24" t="s">
        <v>16</v>
      </c>
      <c r="D98" s="91"/>
      <c r="E98" s="91"/>
      <c r="F98" s="91"/>
      <c r="G98" s="91"/>
      <c r="H98" s="91"/>
      <c r="I98" s="91"/>
      <c r="J98" s="91"/>
      <c r="K98" s="37"/>
      <c r="L98" s="15"/>
    </row>
    <row r="99" spans="1:12" ht="12.75" customHeight="1">
      <c r="A99" s="24"/>
      <c r="B99" s="26" t="s">
        <v>41</v>
      </c>
      <c r="C99" s="24" t="s">
        <v>16</v>
      </c>
      <c r="D99" s="91"/>
      <c r="E99" s="91"/>
      <c r="F99" s="91"/>
      <c r="G99" s="91"/>
      <c r="H99" s="91"/>
      <c r="I99" s="91"/>
      <c r="J99" s="91"/>
      <c r="K99" s="37"/>
      <c r="L99" s="15"/>
    </row>
    <row r="100" spans="1:12" ht="12.75" customHeight="1">
      <c r="A100" s="24"/>
      <c r="B100" s="26" t="s">
        <v>42</v>
      </c>
      <c r="C100" s="24" t="s">
        <v>16</v>
      </c>
      <c r="D100" s="91"/>
      <c r="E100" s="91"/>
      <c r="F100" s="91"/>
      <c r="G100" s="91"/>
      <c r="H100" s="91"/>
      <c r="I100" s="91"/>
      <c r="J100" s="91"/>
      <c r="K100" s="37"/>
      <c r="L100" s="15"/>
    </row>
    <row r="101" spans="1:12" ht="12.75">
      <c r="A101" s="24"/>
      <c r="B101" s="26" t="s">
        <v>45</v>
      </c>
      <c r="C101" s="24" t="s">
        <v>16</v>
      </c>
      <c r="D101" s="91"/>
      <c r="E101" s="91"/>
      <c r="F101" s="91"/>
      <c r="G101" s="91"/>
      <c r="H101" s="91"/>
      <c r="I101" s="91"/>
      <c r="J101" s="91"/>
      <c r="K101" s="37"/>
      <c r="L101" s="15"/>
    </row>
    <row r="102" spans="1:12" ht="12.75">
      <c r="A102" s="24"/>
      <c r="B102" s="26" t="s">
        <v>46</v>
      </c>
      <c r="C102" s="24" t="s">
        <v>16</v>
      </c>
      <c r="D102" s="91"/>
      <c r="E102" s="91"/>
      <c r="F102" s="91"/>
      <c r="G102" s="91"/>
      <c r="H102" s="91"/>
      <c r="I102" s="91"/>
      <c r="J102" s="91"/>
      <c r="K102" s="37"/>
      <c r="L102" s="15"/>
    </row>
    <row r="103" spans="1:12" ht="25.5">
      <c r="A103" s="24"/>
      <c r="B103" s="26" t="s">
        <v>43</v>
      </c>
      <c r="C103" s="24" t="s">
        <v>16</v>
      </c>
      <c r="D103" s="91"/>
      <c r="E103" s="91"/>
      <c r="F103" s="91"/>
      <c r="G103" s="91"/>
      <c r="H103" s="91"/>
      <c r="I103" s="91"/>
      <c r="J103" s="91"/>
      <c r="K103" s="37"/>
      <c r="L103" s="15"/>
    </row>
    <row r="104" spans="1:12" ht="12.75">
      <c r="A104" s="24"/>
      <c r="B104" s="59" t="s">
        <v>17</v>
      </c>
      <c r="C104" s="24" t="s">
        <v>16</v>
      </c>
      <c r="D104" s="91"/>
      <c r="E104" s="91"/>
      <c r="F104" s="91"/>
      <c r="G104" s="91"/>
      <c r="H104" s="91"/>
      <c r="I104" s="91"/>
      <c r="J104" s="91"/>
      <c r="K104" s="37"/>
      <c r="L104" s="15"/>
    </row>
    <row r="105" spans="1:12" ht="12.75">
      <c r="A105" s="16"/>
      <c r="B105" s="16"/>
      <c r="C105" s="17"/>
      <c r="D105" s="16"/>
      <c r="E105" s="16"/>
      <c r="F105" s="16"/>
      <c r="G105" s="16"/>
      <c r="H105" s="17"/>
      <c r="I105" s="17"/>
      <c r="J105" s="16"/>
      <c r="K105" s="16"/>
      <c r="L105" s="16"/>
    </row>
    <row r="106" spans="1:12" ht="12.75">
      <c r="A106" s="16"/>
      <c r="B106" s="16"/>
      <c r="C106" s="17"/>
      <c r="D106" s="16"/>
      <c r="E106" s="16"/>
      <c r="F106" s="16"/>
      <c r="G106" s="16"/>
      <c r="H106" s="17"/>
      <c r="I106" s="17"/>
      <c r="J106" s="16"/>
      <c r="K106" s="16"/>
      <c r="L106" s="16"/>
    </row>
    <row r="107" spans="1:12" ht="12.75">
      <c r="A107" s="16"/>
      <c r="B107" s="16"/>
      <c r="C107" s="17"/>
      <c r="D107" s="16"/>
      <c r="E107" s="16"/>
      <c r="F107" s="16"/>
      <c r="G107" s="16"/>
      <c r="H107" s="17"/>
      <c r="I107" s="17"/>
      <c r="J107" s="16"/>
      <c r="K107" s="16"/>
      <c r="L107" s="16"/>
    </row>
    <row r="108" spans="1:12" ht="12.75">
      <c r="A108" s="16"/>
      <c r="B108" s="16"/>
      <c r="C108" s="17"/>
      <c r="D108" s="16"/>
      <c r="E108" s="16"/>
      <c r="F108" s="16"/>
      <c r="G108" s="16"/>
      <c r="H108" s="17"/>
      <c r="I108" s="17"/>
      <c r="J108" s="16"/>
      <c r="K108" s="16"/>
      <c r="L108" s="16"/>
    </row>
    <row r="109" spans="1:12" ht="15.75">
      <c r="A109" s="20" t="s">
        <v>62</v>
      </c>
      <c r="B109" s="4"/>
      <c r="C109" s="3"/>
      <c r="D109" s="2"/>
      <c r="E109" s="1"/>
      <c r="F109" s="5"/>
      <c r="G109" s="6"/>
      <c r="H109" s="7"/>
      <c r="I109" s="7"/>
      <c r="J109" s="8"/>
      <c r="K109" s="9"/>
      <c r="L109" s="9"/>
    </row>
    <row r="110" spans="1:12" ht="56.25">
      <c r="A110" s="53" t="s">
        <v>0</v>
      </c>
      <c r="B110" s="54" t="s">
        <v>119</v>
      </c>
      <c r="C110" s="54" t="s">
        <v>11</v>
      </c>
      <c r="D110" s="55" t="s">
        <v>8</v>
      </c>
      <c r="E110" s="56" t="s">
        <v>118</v>
      </c>
      <c r="F110" s="57" t="s">
        <v>120</v>
      </c>
      <c r="G110" s="56" t="s">
        <v>121</v>
      </c>
      <c r="H110" s="56" t="s">
        <v>122</v>
      </c>
      <c r="I110" s="56" t="s">
        <v>53</v>
      </c>
      <c r="J110" s="56" t="s">
        <v>54</v>
      </c>
      <c r="K110" s="54" t="s">
        <v>123</v>
      </c>
      <c r="L110" s="54" t="s">
        <v>12</v>
      </c>
    </row>
    <row r="111" spans="1:12" ht="12.75">
      <c r="A111" s="92">
        <v>1</v>
      </c>
      <c r="B111" s="65" t="s">
        <v>9</v>
      </c>
      <c r="C111" s="93" t="s">
        <v>13</v>
      </c>
      <c r="D111" s="97">
        <v>24</v>
      </c>
      <c r="E111" s="90"/>
      <c r="F111" s="89">
        <f>D111*E111</f>
        <v>0</v>
      </c>
      <c r="G111" s="90">
        <v>0.08</v>
      </c>
      <c r="H111" s="86">
        <f>J111-F111</f>
        <v>0</v>
      </c>
      <c r="I111" s="86">
        <f>E111*1.08</f>
        <v>0</v>
      </c>
      <c r="J111" s="89">
        <f>F111*1.08</f>
        <v>0</v>
      </c>
      <c r="K111" s="89"/>
      <c r="L111" s="89"/>
    </row>
    <row r="112" spans="1:12" ht="51">
      <c r="A112" s="92"/>
      <c r="B112" s="26" t="s">
        <v>130</v>
      </c>
      <c r="C112" s="93"/>
      <c r="D112" s="97"/>
      <c r="E112" s="90"/>
      <c r="F112" s="89"/>
      <c r="G112" s="90"/>
      <c r="H112" s="86"/>
      <c r="I112" s="86"/>
      <c r="J112" s="89"/>
      <c r="K112" s="89"/>
      <c r="L112" s="89"/>
    </row>
    <row r="113" spans="1:12" s="82" customFormat="1" ht="12.75">
      <c r="A113" s="75"/>
      <c r="B113" s="76"/>
      <c r="C113" s="77"/>
      <c r="D113" s="78"/>
      <c r="E113" s="79" t="s">
        <v>124</v>
      </c>
      <c r="F113" s="80"/>
      <c r="G113" s="79" t="s">
        <v>125</v>
      </c>
      <c r="H113" s="81"/>
      <c r="I113" s="81" t="s">
        <v>126</v>
      </c>
      <c r="J113" s="80"/>
      <c r="K113" s="80"/>
      <c r="L113" s="80"/>
    </row>
    <row r="114" spans="1:12" ht="12.75">
      <c r="A114" s="10" t="s">
        <v>15</v>
      </c>
      <c r="B114" s="10"/>
      <c r="C114" s="11"/>
      <c r="D114" s="12"/>
      <c r="E114" s="10"/>
      <c r="F114" s="10"/>
      <c r="G114" s="10"/>
      <c r="H114" s="11"/>
      <c r="I114" s="11"/>
      <c r="J114" s="10"/>
      <c r="K114" s="10"/>
      <c r="L114" s="13"/>
    </row>
    <row r="115" spans="1:12" ht="32.25" customHeight="1">
      <c r="A115" s="83" t="s">
        <v>78</v>
      </c>
      <c r="B115" s="83" t="s">
        <v>127</v>
      </c>
      <c r="C115" s="84" t="s">
        <v>129</v>
      </c>
      <c r="D115" s="96" t="s">
        <v>128</v>
      </c>
      <c r="E115" s="96"/>
      <c r="F115" s="96"/>
      <c r="G115" s="96"/>
      <c r="H115" s="96"/>
      <c r="I115" s="96"/>
      <c r="J115" s="96"/>
      <c r="K115" s="84"/>
      <c r="L115" s="14"/>
    </row>
    <row r="116" spans="1:12" ht="12.75">
      <c r="A116" s="24" t="s">
        <v>69</v>
      </c>
      <c r="B116" s="59" t="s">
        <v>47</v>
      </c>
      <c r="C116" s="24" t="s">
        <v>16</v>
      </c>
      <c r="D116" s="91"/>
      <c r="E116" s="91"/>
      <c r="F116" s="91"/>
      <c r="G116" s="91"/>
      <c r="H116" s="91"/>
      <c r="I116" s="91"/>
      <c r="J116" s="91"/>
      <c r="K116" s="37"/>
      <c r="L116" s="15"/>
    </row>
    <row r="117" spans="1:12" ht="12.75">
      <c r="A117" s="24"/>
      <c r="B117" s="26" t="s">
        <v>42</v>
      </c>
      <c r="C117" s="24" t="s">
        <v>16</v>
      </c>
      <c r="D117" s="91"/>
      <c r="E117" s="91"/>
      <c r="F117" s="91"/>
      <c r="G117" s="91"/>
      <c r="H117" s="91"/>
      <c r="I117" s="91"/>
      <c r="J117" s="91"/>
      <c r="K117" s="37"/>
      <c r="L117" s="15"/>
    </row>
    <row r="118" spans="1:12" ht="30" customHeight="1">
      <c r="A118" s="24"/>
      <c r="B118" s="26" t="s">
        <v>43</v>
      </c>
      <c r="C118" s="24" t="s">
        <v>16</v>
      </c>
      <c r="D118" s="91"/>
      <c r="E118" s="91"/>
      <c r="F118" s="91"/>
      <c r="G118" s="91"/>
      <c r="H118" s="91"/>
      <c r="I118" s="91"/>
      <c r="J118" s="91"/>
      <c r="K118" s="37"/>
      <c r="L118" s="15"/>
    </row>
    <row r="119" spans="1:12" ht="12.75">
      <c r="A119" s="24"/>
      <c r="B119" s="59" t="s">
        <v>17</v>
      </c>
      <c r="C119" s="24" t="s">
        <v>16</v>
      </c>
      <c r="D119" s="91"/>
      <c r="E119" s="91"/>
      <c r="F119" s="91"/>
      <c r="G119" s="91"/>
      <c r="H119" s="91"/>
      <c r="I119" s="91"/>
      <c r="J119" s="91"/>
      <c r="K119" s="37"/>
      <c r="L119" s="15"/>
    </row>
    <row r="120" spans="1:12" ht="12.75">
      <c r="A120" s="16"/>
      <c r="B120" s="16"/>
      <c r="C120" s="17"/>
      <c r="D120" s="16"/>
      <c r="E120" s="16"/>
      <c r="F120" s="16"/>
      <c r="G120" s="16"/>
      <c r="H120" s="17"/>
      <c r="I120" s="17"/>
      <c r="J120" s="16"/>
      <c r="K120" s="16"/>
      <c r="L120" s="16"/>
    </row>
    <row r="121" spans="1:12" ht="12.75">
      <c r="A121" s="16"/>
      <c r="B121" s="16"/>
      <c r="C121" s="17"/>
      <c r="D121" s="16"/>
      <c r="E121" s="16"/>
      <c r="F121" s="16"/>
      <c r="G121" s="16"/>
      <c r="H121" s="17"/>
      <c r="I121" s="17"/>
      <c r="J121" s="16"/>
      <c r="K121" s="16"/>
      <c r="L121" s="16"/>
    </row>
    <row r="122" spans="1:12" ht="12.75">
      <c r="A122" s="16"/>
      <c r="B122" s="16"/>
      <c r="C122" s="17"/>
      <c r="D122" s="16"/>
      <c r="E122" s="16"/>
      <c r="F122" s="16"/>
      <c r="G122" s="16"/>
      <c r="H122" s="17"/>
      <c r="I122" s="17"/>
      <c r="J122" s="16"/>
      <c r="K122" s="16"/>
      <c r="L122" s="16"/>
    </row>
    <row r="124" spans="1:12" ht="15.75">
      <c r="A124" s="20" t="s">
        <v>63</v>
      </c>
      <c r="B124" s="4"/>
      <c r="C124" s="3"/>
      <c r="D124" s="2"/>
      <c r="E124" s="1"/>
      <c r="F124" s="5"/>
      <c r="G124" s="6"/>
      <c r="H124" s="7"/>
      <c r="I124" s="7"/>
      <c r="J124" s="8"/>
      <c r="K124" s="9"/>
      <c r="L124" s="9"/>
    </row>
    <row r="125" spans="1:12" ht="56.25">
      <c r="A125" s="53" t="s">
        <v>0</v>
      </c>
      <c r="B125" s="54" t="s">
        <v>119</v>
      </c>
      <c r="C125" s="54" t="s">
        <v>11</v>
      </c>
      <c r="D125" s="55" t="s">
        <v>8</v>
      </c>
      <c r="E125" s="56" t="s">
        <v>118</v>
      </c>
      <c r="F125" s="57" t="s">
        <v>120</v>
      </c>
      <c r="G125" s="56" t="s">
        <v>121</v>
      </c>
      <c r="H125" s="56" t="s">
        <v>122</v>
      </c>
      <c r="I125" s="56" t="s">
        <v>53</v>
      </c>
      <c r="J125" s="56" t="s">
        <v>54</v>
      </c>
      <c r="K125" s="54" t="s">
        <v>123</v>
      </c>
      <c r="L125" s="54" t="s">
        <v>12</v>
      </c>
    </row>
    <row r="126" spans="1:12" ht="12.75">
      <c r="A126" s="92">
        <v>1</v>
      </c>
      <c r="B126" s="65" t="s">
        <v>10</v>
      </c>
      <c r="C126" s="93" t="s">
        <v>13</v>
      </c>
      <c r="D126" s="97">
        <v>180</v>
      </c>
      <c r="E126" s="90"/>
      <c r="F126" s="89">
        <f>D126*E126</f>
        <v>0</v>
      </c>
      <c r="G126" s="90">
        <v>0.08</v>
      </c>
      <c r="H126" s="86">
        <f>J126-F126</f>
        <v>0</v>
      </c>
      <c r="I126" s="86">
        <f>E126*1.08</f>
        <v>0</v>
      </c>
      <c r="J126" s="89">
        <f>F126*1.08</f>
        <v>0</v>
      </c>
      <c r="K126" s="89"/>
      <c r="L126" s="89"/>
    </row>
    <row r="127" spans="1:12" ht="12.75">
      <c r="A127" s="92"/>
      <c r="B127" s="26" t="s">
        <v>14</v>
      </c>
      <c r="C127" s="93"/>
      <c r="D127" s="97"/>
      <c r="E127" s="90"/>
      <c r="F127" s="89"/>
      <c r="G127" s="90"/>
      <c r="H127" s="86"/>
      <c r="I127" s="86"/>
      <c r="J127" s="89"/>
      <c r="K127" s="89"/>
      <c r="L127" s="89"/>
    </row>
    <row r="128" spans="1:12" ht="12.75">
      <c r="A128" s="92">
        <v>2</v>
      </c>
      <c r="B128" s="27" t="s">
        <v>5</v>
      </c>
      <c r="C128" s="93" t="s">
        <v>13</v>
      </c>
      <c r="D128" s="97">
        <v>250</v>
      </c>
      <c r="E128" s="90"/>
      <c r="F128" s="89">
        <f>D128*E128</f>
        <v>0</v>
      </c>
      <c r="G128" s="90">
        <v>0.08</v>
      </c>
      <c r="H128" s="86">
        <f>J128-F128</f>
        <v>0</v>
      </c>
      <c r="I128" s="86">
        <f>E128*1.08</f>
        <v>0</v>
      </c>
      <c r="J128" s="89">
        <f>F128*1.08</f>
        <v>0</v>
      </c>
      <c r="K128" s="89"/>
      <c r="L128" s="89"/>
    </row>
    <row r="129" spans="1:12" ht="12.75">
      <c r="A129" s="92"/>
      <c r="B129" s="26" t="s">
        <v>14</v>
      </c>
      <c r="C129" s="93"/>
      <c r="D129" s="97"/>
      <c r="E129" s="90"/>
      <c r="F129" s="89"/>
      <c r="G129" s="90"/>
      <c r="H129" s="86"/>
      <c r="I129" s="86"/>
      <c r="J129" s="89"/>
      <c r="K129" s="89"/>
      <c r="L129" s="89"/>
    </row>
    <row r="130" spans="1:12" ht="12.75">
      <c r="A130" s="92">
        <v>3</v>
      </c>
      <c r="B130" s="27" t="s">
        <v>4</v>
      </c>
      <c r="C130" s="93" t="s">
        <v>13</v>
      </c>
      <c r="D130" s="97">
        <v>5</v>
      </c>
      <c r="E130" s="90"/>
      <c r="F130" s="89">
        <f>D130*E130</f>
        <v>0</v>
      </c>
      <c r="G130" s="90">
        <v>0.08</v>
      </c>
      <c r="H130" s="86">
        <f>J130-F130</f>
        <v>0</v>
      </c>
      <c r="I130" s="86">
        <f>E130*1.08</f>
        <v>0</v>
      </c>
      <c r="J130" s="89">
        <f>F130*1.08</f>
        <v>0</v>
      </c>
      <c r="K130" s="89"/>
      <c r="L130" s="89"/>
    </row>
    <row r="131" spans="1:12" ht="12.75">
      <c r="A131" s="92"/>
      <c r="B131" s="26" t="s">
        <v>14</v>
      </c>
      <c r="C131" s="93"/>
      <c r="D131" s="97"/>
      <c r="E131" s="90"/>
      <c r="F131" s="89"/>
      <c r="G131" s="90"/>
      <c r="H131" s="86"/>
      <c r="I131" s="86"/>
      <c r="J131" s="89"/>
      <c r="K131" s="89"/>
      <c r="L131" s="89"/>
    </row>
    <row r="132" spans="1:12" ht="12.75">
      <c r="A132" s="92">
        <v>4</v>
      </c>
      <c r="B132" s="28" t="s">
        <v>6</v>
      </c>
      <c r="C132" s="93" t="s">
        <v>13</v>
      </c>
      <c r="D132" s="97">
        <v>150</v>
      </c>
      <c r="E132" s="90"/>
      <c r="F132" s="89">
        <f>D132*E132</f>
        <v>0</v>
      </c>
      <c r="G132" s="90">
        <v>0.08</v>
      </c>
      <c r="H132" s="86">
        <f>J132-F132</f>
        <v>0</v>
      </c>
      <c r="I132" s="86">
        <f>E132*1.08</f>
        <v>0</v>
      </c>
      <c r="J132" s="89">
        <f>F132*1.08</f>
        <v>0</v>
      </c>
      <c r="K132" s="89"/>
      <c r="L132" s="89"/>
    </row>
    <row r="133" spans="1:12" ht="12.75">
      <c r="A133" s="92"/>
      <c r="B133" s="26" t="s">
        <v>14</v>
      </c>
      <c r="C133" s="93"/>
      <c r="D133" s="97"/>
      <c r="E133" s="90"/>
      <c r="F133" s="89"/>
      <c r="G133" s="90"/>
      <c r="H133" s="86"/>
      <c r="I133" s="86"/>
      <c r="J133" s="89"/>
      <c r="K133" s="89"/>
      <c r="L133" s="89"/>
    </row>
    <row r="134" spans="1:12" ht="12.75">
      <c r="A134" s="92">
        <v>5</v>
      </c>
      <c r="B134" s="28" t="s">
        <v>2</v>
      </c>
      <c r="C134" s="93" t="s">
        <v>13</v>
      </c>
      <c r="D134" s="97">
        <v>5</v>
      </c>
      <c r="E134" s="90"/>
      <c r="F134" s="89">
        <f>D134*E134</f>
        <v>0</v>
      </c>
      <c r="G134" s="90">
        <v>0.08</v>
      </c>
      <c r="H134" s="86">
        <f>J134-F134</f>
        <v>0</v>
      </c>
      <c r="I134" s="86">
        <f>E134*1.08</f>
        <v>0</v>
      </c>
      <c r="J134" s="89">
        <f>F134*1.08</f>
        <v>0</v>
      </c>
      <c r="K134" s="89"/>
      <c r="L134" s="89"/>
    </row>
    <row r="135" spans="1:12" ht="12.75">
      <c r="A135" s="92"/>
      <c r="B135" s="26" t="s">
        <v>14</v>
      </c>
      <c r="C135" s="93"/>
      <c r="D135" s="97"/>
      <c r="E135" s="90"/>
      <c r="F135" s="89"/>
      <c r="G135" s="90"/>
      <c r="H135" s="86"/>
      <c r="I135" s="86"/>
      <c r="J135" s="89"/>
      <c r="K135" s="89"/>
      <c r="L135" s="89"/>
    </row>
    <row r="136" spans="1:12" s="82" customFormat="1" ht="12.75">
      <c r="A136" s="75"/>
      <c r="B136" s="76"/>
      <c r="C136" s="77"/>
      <c r="D136" s="78"/>
      <c r="E136" s="79" t="s">
        <v>124</v>
      </c>
      <c r="F136" s="80"/>
      <c r="G136" s="79" t="s">
        <v>125</v>
      </c>
      <c r="H136" s="81"/>
      <c r="I136" s="81" t="s">
        <v>126</v>
      </c>
      <c r="J136" s="80"/>
      <c r="K136" s="80"/>
      <c r="L136" s="80"/>
    </row>
    <row r="137" spans="1:12" ht="12.75">
      <c r="A137" s="10" t="s">
        <v>15</v>
      </c>
      <c r="B137" s="10"/>
      <c r="C137" s="11"/>
      <c r="D137" s="12"/>
      <c r="E137" s="10"/>
      <c r="F137" s="10"/>
      <c r="G137" s="10"/>
      <c r="H137" s="11"/>
      <c r="I137" s="11"/>
      <c r="J137" s="10"/>
      <c r="K137" s="10"/>
      <c r="L137" s="13"/>
    </row>
    <row r="138" spans="1:12" ht="32.25" customHeight="1">
      <c r="A138" s="83" t="s">
        <v>78</v>
      </c>
      <c r="B138" s="83" t="s">
        <v>127</v>
      </c>
      <c r="C138" s="84" t="s">
        <v>129</v>
      </c>
      <c r="D138" s="96" t="s">
        <v>128</v>
      </c>
      <c r="E138" s="96"/>
      <c r="F138" s="96"/>
      <c r="G138" s="96"/>
      <c r="H138" s="96"/>
      <c r="I138" s="96"/>
      <c r="J138" s="96"/>
      <c r="K138" s="84"/>
      <c r="L138" s="14"/>
    </row>
    <row r="139" spans="1:12" ht="12.75" customHeight="1">
      <c r="A139" s="38" t="s">
        <v>69</v>
      </c>
      <c r="B139" s="62" t="s">
        <v>48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15"/>
    </row>
    <row r="140" spans="1:12" ht="12.75" customHeight="1">
      <c r="A140" s="24"/>
      <c r="B140" s="71" t="s">
        <v>68</v>
      </c>
      <c r="C140" s="24" t="s">
        <v>16</v>
      </c>
      <c r="D140" s="91"/>
      <c r="E140" s="91"/>
      <c r="F140" s="91"/>
      <c r="G140" s="91"/>
      <c r="H140" s="91"/>
      <c r="I140" s="91"/>
      <c r="J140" s="91"/>
      <c r="K140" s="37"/>
      <c r="L140" s="15"/>
    </row>
    <row r="141" spans="1:12" ht="12.75" customHeight="1">
      <c r="A141" s="24"/>
      <c r="B141" s="71" t="s">
        <v>49</v>
      </c>
      <c r="C141" s="24" t="s">
        <v>16</v>
      </c>
      <c r="D141" s="91"/>
      <c r="E141" s="91"/>
      <c r="F141" s="91"/>
      <c r="G141" s="91"/>
      <c r="H141" s="91"/>
      <c r="I141" s="91"/>
      <c r="J141" s="91"/>
      <c r="K141" s="37"/>
      <c r="L141" s="15"/>
    </row>
    <row r="142" spans="1:12" ht="12.75">
      <c r="A142" s="63" t="s">
        <v>70</v>
      </c>
      <c r="B142" s="62" t="s">
        <v>31</v>
      </c>
      <c r="C142" s="95"/>
      <c r="D142" s="95"/>
      <c r="E142" s="95"/>
      <c r="F142" s="95"/>
      <c r="G142" s="95"/>
      <c r="H142" s="95"/>
      <c r="I142" s="95"/>
      <c r="J142" s="95"/>
      <c r="K142" s="95"/>
      <c r="L142" s="15"/>
    </row>
    <row r="143" spans="1:12" ht="12.75">
      <c r="A143" s="24"/>
      <c r="B143" s="60" t="s">
        <v>32</v>
      </c>
      <c r="C143" s="24" t="s">
        <v>16</v>
      </c>
      <c r="D143" s="91"/>
      <c r="E143" s="91"/>
      <c r="F143" s="91"/>
      <c r="G143" s="91"/>
      <c r="H143" s="91"/>
      <c r="I143" s="91"/>
      <c r="J143" s="91"/>
      <c r="K143" s="37"/>
      <c r="L143" s="15"/>
    </row>
    <row r="144" spans="1:12" ht="12.75">
      <c r="A144" s="24"/>
      <c r="B144" s="59" t="s">
        <v>17</v>
      </c>
      <c r="C144" s="24" t="s">
        <v>16</v>
      </c>
      <c r="D144" s="91"/>
      <c r="E144" s="91"/>
      <c r="F144" s="91"/>
      <c r="G144" s="91"/>
      <c r="H144" s="91"/>
      <c r="I144" s="91"/>
      <c r="J144" s="91"/>
      <c r="K144" s="37"/>
      <c r="L144" s="15"/>
    </row>
    <row r="145" spans="1:12" ht="25.5">
      <c r="A145" s="24"/>
      <c r="B145" s="59" t="s">
        <v>33</v>
      </c>
      <c r="C145" s="24" t="s">
        <v>16</v>
      </c>
      <c r="D145" s="91"/>
      <c r="E145" s="91"/>
      <c r="F145" s="91"/>
      <c r="G145" s="91"/>
      <c r="H145" s="91"/>
      <c r="I145" s="91"/>
      <c r="J145" s="91"/>
      <c r="K145" s="37"/>
      <c r="L145" s="15"/>
    </row>
    <row r="146" spans="1:12" ht="25.5">
      <c r="A146" s="24"/>
      <c r="B146" s="59" t="s">
        <v>34</v>
      </c>
      <c r="C146" s="24" t="s">
        <v>16</v>
      </c>
      <c r="D146" s="91"/>
      <c r="E146" s="91"/>
      <c r="F146" s="91"/>
      <c r="G146" s="91"/>
      <c r="H146" s="91"/>
      <c r="I146" s="91"/>
      <c r="J146" s="91"/>
      <c r="K146" s="37"/>
      <c r="L146" s="15"/>
    </row>
    <row r="147" spans="1:12" ht="12.75">
      <c r="A147" s="24"/>
      <c r="B147" s="72" t="s">
        <v>35</v>
      </c>
      <c r="C147" s="24" t="s">
        <v>16</v>
      </c>
      <c r="D147" s="91"/>
      <c r="E147" s="91"/>
      <c r="F147" s="91"/>
      <c r="G147" s="91"/>
      <c r="H147" s="91"/>
      <c r="I147" s="91"/>
      <c r="J147" s="91"/>
      <c r="K147" s="37"/>
      <c r="L147" s="15"/>
    </row>
    <row r="148" spans="1:12" ht="12.75">
      <c r="A148" s="63" t="s">
        <v>71</v>
      </c>
      <c r="B148" s="62" t="s">
        <v>36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15"/>
    </row>
    <row r="149" spans="1:12" ht="12.75">
      <c r="A149" s="24"/>
      <c r="B149" s="73" t="s">
        <v>32</v>
      </c>
      <c r="C149" s="24" t="s">
        <v>16</v>
      </c>
      <c r="D149" s="91"/>
      <c r="E149" s="91"/>
      <c r="F149" s="91"/>
      <c r="G149" s="91"/>
      <c r="H149" s="91"/>
      <c r="I149" s="91"/>
      <c r="J149" s="91"/>
      <c r="K149" s="37"/>
      <c r="L149" s="15"/>
    </row>
    <row r="150" spans="1:12" ht="12.75">
      <c r="A150" s="24"/>
      <c r="B150" s="73" t="s">
        <v>37</v>
      </c>
      <c r="C150" s="24" t="s">
        <v>16</v>
      </c>
      <c r="D150" s="91"/>
      <c r="E150" s="91"/>
      <c r="F150" s="91"/>
      <c r="G150" s="91"/>
      <c r="H150" s="91"/>
      <c r="I150" s="91"/>
      <c r="J150" s="91"/>
      <c r="K150" s="37"/>
      <c r="L150" s="15"/>
    </row>
    <row r="151" spans="1:12" ht="12.75">
      <c r="A151" s="24"/>
      <c r="B151" s="70" t="s">
        <v>17</v>
      </c>
      <c r="C151" s="24" t="s">
        <v>16</v>
      </c>
      <c r="D151" s="91"/>
      <c r="E151" s="91"/>
      <c r="F151" s="91"/>
      <c r="G151" s="91"/>
      <c r="H151" s="91"/>
      <c r="I151" s="91"/>
      <c r="J151" s="91"/>
      <c r="K151" s="37"/>
      <c r="L151" s="15"/>
    </row>
    <row r="152" spans="1:12" ht="12.75">
      <c r="A152" s="24"/>
      <c r="B152" s="74" t="s">
        <v>38</v>
      </c>
      <c r="C152" s="24" t="s">
        <v>16</v>
      </c>
      <c r="D152" s="91"/>
      <c r="E152" s="91"/>
      <c r="F152" s="91"/>
      <c r="G152" s="91"/>
      <c r="H152" s="91"/>
      <c r="I152" s="91"/>
      <c r="J152" s="91"/>
      <c r="K152" s="37"/>
      <c r="L152" s="15"/>
    </row>
    <row r="153" spans="1:12" ht="12.75">
      <c r="A153" s="24"/>
      <c r="B153" s="74" t="s">
        <v>39</v>
      </c>
      <c r="C153" s="24" t="s">
        <v>16</v>
      </c>
      <c r="D153" s="91"/>
      <c r="E153" s="91"/>
      <c r="F153" s="91"/>
      <c r="G153" s="91"/>
      <c r="H153" s="91"/>
      <c r="I153" s="91"/>
      <c r="J153" s="91"/>
      <c r="K153" s="37"/>
      <c r="L153" s="15"/>
    </row>
    <row r="154" spans="1:12" ht="12.75">
      <c r="A154" s="24"/>
      <c r="B154" s="59" t="s">
        <v>35</v>
      </c>
      <c r="C154" s="24" t="s">
        <v>16</v>
      </c>
      <c r="D154" s="91"/>
      <c r="E154" s="91"/>
      <c r="F154" s="91"/>
      <c r="G154" s="91"/>
      <c r="H154" s="91"/>
      <c r="I154" s="91"/>
      <c r="J154" s="91"/>
      <c r="K154" s="37"/>
      <c r="L154" s="15"/>
    </row>
    <row r="155" spans="1:2" ht="12.75">
      <c r="A155" s="16"/>
      <c r="B155" s="16"/>
    </row>
    <row r="156" spans="1:2" ht="12.75">
      <c r="A156" s="16"/>
      <c r="B156" s="16"/>
    </row>
    <row r="157" ht="12.75">
      <c r="A157" s="16"/>
    </row>
    <row r="159" spans="1:12" ht="15.75">
      <c r="A159" s="20" t="s">
        <v>64</v>
      </c>
      <c r="B159" s="4"/>
      <c r="C159" s="3"/>
      <c r="D159" s="2"/>
      <c r="E159" s="1"/>
      <c r="F159" s="5"/>
      <c r="G159" s="6"/>
      <c r="H159" s="7"/>
      <c r="I159" s="7"/>
      <c r="J159" s="8"/>
      <c r="K159" s="9"/>
      <c r="L159" s="9"/>
    </row>
    <row r="160" spans="1:12" ht="56.25">
      <c r="A160" s="53" t="s">
        <v>0</v>
      </c>
      <c r="B160" s="54" t="s">
        <v>119</v>
      </c>
      <c r="C160" s="54" t="s">
        <v>11</v>
      </c>
      <c r="D160" s="55" t="s">
        <v>8</v>
      </c>
      <c r="E160" s="56" t="s">
        <v>118</v>
      </c>
      <c r="F160" s="57" t="s">
        <v>120</v>
      </c>
      <c r="G160" s="56" t="s">
        <v>121</v>
      </c>
      <c r="H160" s="56" t="s">
        <v>122</v>
      </c>
      <c r="I160" s="56" t="s">
        <v>53</v>
      </c>
      <c r="J160" s="56" t="s">
        <v>54</v>
      </c>
      <c r="K160" s="54" t="s">
        <v>123</v>
      </c>
      <c r="L160" s="54" t="s">
        <v>12</v>
      </c>
    </row>
    <row r="161" spans="1:12" ht="12.75">
      <c r="A161" s="30">
        <v>1</v>
      </c>
      <c r="B161" s="26" t="s">
        <v>79</v>
      </c>
      <c r="C161" s="31" t="s">
        <v>13</v>
      </c>
      <c r="D161" s="32">
        <v>90</v>
      </c>
      <c r="E161" s="33"/>
      <c r="F161" s="29">
        <f>D161*E161</f>
        <v>0</v>
      </c>
      <c r="G161" s="33">
        <v>0.08</v>
      </c>
      <c r="H161" s="34">
        <f>J161-F161</f>
        <v>0</v>
      </c>
      <c r="I161" s="34">
        <f>E161*1.08</f>
        <v>0</v>
      </c>
      <c r="J161" s="29">
        <f>F161*1.08</f>
        <v>0</v>
      </c>
      <c r="K161" s="29"/>
      <c r="L161" s="29"/>
    </row>
    <row r="162" spans="1:12" ht="12.75">
      <c r="A162" s="30">
        <v>2</v>
      </c>
      <c r="B162" s="26" t="s">
        <v>80</v>
      </c>
      <c r="C162" s="31" t="s">
        <v>13</v>
      </c>
      <c r="D162" s="32">
        <v>90</v>
      </c>
      <c r="E162" s="33"/>
      <c r="F162" s="29">
        <f aca="true" t="shared" si="0" ref="F162:F167">D162*E162</f>
        <v>0</v>
      </c>
      <c r="G162" s="33">
        <v>0.08</v>
      </c>
      <c r="H162" s="34">
        <f aca="true" t="shared" si="1" ref="H162:H168">J162-F162</f>
        <v>0</v>
      </c>
      <c r="I162" s="34">
        <f aca="true" t="shared" si="2" ref="I162:I167">E162*1.08</f>
        <v>0</v>
      </c>
      <c r="J162" s="29">
        <f aca="true" t="shared" si="3" ref="J162:J168">F162*1.08</f>
        <v>0</v>
      </c>
      <c r="K162" s="29"/>
      <c r="L162" s="29"/>
    </row>
    <row r="163" spans="1:12" ht="12.75">
      <c r="A163" s="30">
        <v>3</v>
      </c>
      <c r="B163" s="26" t="s">
        <v>81</v>
      </c>
      <c r="C163" s="31" t="s">
        <v>13</v>
      </c>
      <c r="D163" s="32">
        <v>90</v>
      </c>
      <c r="E163" s="33"/>
      <c r="F163" s="29">
        <f t="shared" si="0"/>
        <v>0</v>
      </c>
      <c r="G163" s="33">
        <v>0.08</v>
      </c>
      <c r="H163" s="34">
        <f t="shared" si="1"/>
        <v>0</v>
      </c>
      <c r="I163" s="34">
        <f t="shared" si="2"/>
        <v>0</v>
      </c>
      <c r="J163" s="29">
        <f t="shared" si="3"/>
        <v>0</v>
      </c>
      <c r="K163" s="29"/>
      <c r="L163" s="29"/>
    </row>
    <row r="164" spans="1:12" ht="12.75">
      <c r="A164" s="30">
        <v>4</v>
      </c>
      <c r="B164" s="26" t="s">
        <v>82</v>
      </c>
      <c r="C164" s="31" t="s">
        <v>13</v>
      </c>
      <c r="D164" s="32">
        <v>5</v>
      </c>
      <c r="E164" s="33"/>
      <c r="F164" s="29">
        <f t="shared" si="0"/>
        <v>0</v>
      </c>
      <c r="G164" s="33">
        <v>0.08</v>
      </c>
      <c r="H164" s="34">
        <f t="shared" si="1"/>
        <v>0</v>
      </c>
      <c r="I164" s="34">
        <f t="shared" si="2"/>
        <v>0</v>
      </c>
      <c r="J164" s="29">
        <f t="shared" si="3"/>
        <v>0</v>
      </c>
      <c r="K164" s="29"/>
      <c r="L164" s="29"/>
    </row>
    <row r="165" spans="1:12" ht="12.75">
      <c r="A165" s="30">
        <v>5</v>
      </c>
      <c r="B165" s="26" t="s">
        <v>83</v>
      </c>
      <c r="C165" s="31" t="s">
        <v>13</v>
      </c>
      <c r="D165" s="32">
        <v>45</v>
      </c>
      <c r="E165" s="33"/>
      <c r="F165" s="29">
        <f t="shared" si="0"/>
        <v>0</v>
      </c>
      <c r="G165" s="33">
        <v>0.08</v>
      </c>
      <c r="H165" s="34">
        <f t="shared" si="1"/>
        <v>0</v>
      </c>
      <c r="I165" s="34">
        <f t="shared" si="2"/>
        <v>0</v>
      </c>
      <c r="J165" s="29">
        <f t="shared" si="3"/>
        <v>0</v>
      </c>
      <c r="K165" s="29"/>
      <c r="L165" s="29"/>
    </row>
    <row r="166" spans="1:12" ht="12.75">
      <c r="A166" s="30">
        <v>6</v>
      </c>
      <c r="B166" s="26" t="s">
        <v>84</v>
      </c>
      <c r="C166" s="31" t="s">
        <v>13</v>
      </c>
      <c r="D166" s="32">
        <v>5</v>
      </c>
      <c r="E166" s="33"/>
      <c r="F166" s="29">
        <f t="shared" si="0"/>
        <v>0</v>
      </c>
      <c r="G166" s="33">
        <v>0.08</v>
      </c>
      <c r="H166" s="34">
        <f t="shared" si="1"/>
        <v>0</v>
      </c>
      <c r="I166" s="34">
        <f t="shared" si="2"/>
        <v>0</v>
      </c>
      <c r="J166" s="29">
        <f t="shared" si="3"/>
        <v>0</v>
      </c>
      <c r="K166" s="29"/>
      <c r="L166" s="29"/>
    </row>
    <row r="167" spans="1:12" ht="51">
      <c r="A167" s="30">
        <v>7</v>
      </c>
      <c r="B167" s="26" t="s">
        <v>132</v>
      </c>
      <c r="C167" s="31" t="s">
        <v>85</v>
      </c>
      <c r="D167" s="32">
        <v>24</v>
      </c>
      <c r="E167" s="33"/>
      <c r="F167" s="29">
        <f t="shared" si="0"/>
        <v>0</v>
      </c>
      <c r="G167" s="33">
        <v>0.08</v>
      </c>
      <c r="H167" s="34">
        <f t="shared" si="1"/>
        <v>0</v>
      </c>
      <c r="I167" s="34">
        <f t="shared" si="2"/>
        <v>0</v>
      </c>
      <c r="J167" s="29">
        <f t="shared" si="3"/>
        <v>0</v>
      </c>
      <c r="K167" s="29"/>
      <c r="L167" s="29"/>
    </row>
    <row r="168" spans="1:12" s="82" customFormat="1" ht="12.75">
      <c r="A168" s="75"/>
      <c r="B168" s="76"/>
      <c r="C168" s="77"/>
      <c r="D168" s="78"/>
      <c r="E168" s="79" t="s">
        <v>124</v>
      </c>
      <c r="F168" s="80">
        <f>SUM(F161:F167)</f>
        <v>0</v>
      </c>
      <c r="G168" s="79" t="s">
        <v>125</v>
      </c>
      <c r="H168" s="81">
        <f t="shared" si="1"/>
        <v>0</v>
      </c>
      <c r="I168" s="81" t="s">
        <v>126</v>
      </c>
      <c r="J168" s="80">
        <f t="shared" si="3"/>
        <v>0</v>
      </c>
      <c r="K168" s="80"/>
      <c r="L168" s="80"/>
    </row>
    <row r="169" spans="1:12" ht="12.75">
      <c r="A169" s="46"/>
      <c r="B169" s="47"/>
      <c r="C169" s="48"/>
      <c r="D169" s="49"/>
      <c r="E169" s="50"/>
      <c r="F169" s="51"/>
      <c r="G169" s="50"/>
      <c r="H169" s="52"/>
      <c r="I169" s="52"/>
      <c r="J169" s="51"/>
      <c r="K169" s="51"/>
      <c r="L169" s="51"/>
    </row>
    <row r="170" spans="1:12" ht="15.75">
      <c r="A170" s="20" t="s">
        <v>65</v>
      </c>
      <c r="B170" s="4"/>
      <c r="C170" s="3"/>
      <c r="D170" s="2"/>
      <c r="E170" s="1"/>
      <c r="F170" s="5"/>
      <c r="G170" s="6"/>
      <c r="H170" s="7"/>
      <c r="I170" s="7"/>
      <c r="J170" s="8"/>
      <c r="K170" s="9"/>
      <c r="L170" s="9"/>
    </row>
    <row r="171" spans="1:12" ht="56.25">
      <c r="A171" s="53" t="s">
        <v>0</v>
      </c>
      <c r="B171" s="54" t="s">
        <v>119</v>
      </c>
      <c r="C171" s="54" t="s">
        <v>11</v>
      </c>
      <c r="D171" s="55" t="s">
        <v>8</v>
      </c>
      <c r="E171" s="56" t="s">
        <v>118</v>
      </c>
      <c r="F171" s="57" t="s">
        <v>120</v>
      </c>
      <c r="G171" s="56" t="s">
        <v>121</v>
      </c>
      <c r="H171" s="56" t="s">
        <v>122</v>
      </c>
      <c r="I171" s="56" t="s">
        <v>53</v>
      </c>
      <c r="J171" s="56" t="s">
        <v>54</v>
      </c>
      <c r="K171" s="54" t="s">
        <v>123</v>
      </c>
      <c r="L171" s="54" t="s">
        <v>12</v>
      </c>
    </row>
    <row r="172" spans="1:12" ht="76.5">
      <c r="A172" s="30">
        <v>1</v>
      </c>
      <c r="B172" s="26" t="s">
        <v>87</v>
      </c>
      <c r="C172" s="31" t="s">
        <v>96</v>
      </c>
      <c r="D172" s="32">
        <v>50</v>
      </c>
      <c r="E172" s="33"/>
      <c r="F172" s="29">
        <f aca="true" t="shared" si="4" ref="F172:F184">D172*E172</f>
        <v>0</v>
      </c>
      <c r="G172" s="33">
        <v>0.08</v>
      </c>
      <c r="H172" s="34">
        <f aca="true" t="shared" si="5" ref="H172:H185">J172-F172</f>
        <v>0</v>
      </c>
      <c r="I172" s="34">
        <f aca="true" t="shared" si="6" ref="I172:I184">E172*1.08</f>
        <v>0</v>
      </c>
      <c r="J172" s="29">
        <f aca="true" t="shared" si="7" ref="J172:J185">F172*1.08</f>
        <v>0</v>
      </c>
      <c r="K172" s="29"/>
      <c r="L172" s="29"/>
    </row>
    <row r="173" spans="1:12" ht="25.5">
      <c r="A173" s="30">
        <v>2</v>
      </c>
      <c r="B173" s="26" t="s">
        <v>94</v>
      </c>
      <c r="C173" s="31" t="s">
        <v>96</v>
      </c>
      <c r="D173" s="32">
        <v>105</v>
      </c>
      <c r="E173" s="33"/>
      <c r="F173" s="29">
        <f t="shared" si="4"/>
        <v>0</v>
      </c>
      <c r="G173" s="33">
        <v>0.08</v>
      </c>
      <c r="H173" s="34">
        <f t="shared" si="5"/>
        <v>0</v>
      </c>
      <c r="I173" s="34">
        <f t="shared" si="6"/>
        <v>0</v>
      </c>
      <c r="J173" s="29">
        <f t="shared" si="7"/>
        <v>0</v>
      </c>
      <c r="K173" s="29"/>
      <c r="L173" s="29"/>
    </row>
    <row r="174" spans="1:12" ht="51">
      <c r="A174" s="30">
        <v>3</v>
      </c>
      <c r="B174" s="26" t="s">
        <v>88</v>
      </c>
      <c r="C174" s="31" t="s">
        <v>96</v>
      </c>
      <c r="D174" s="32">
        <v>50</v>
      </c>
      <c r="E174" s="33"/>
      <c r="F174" s="29">
        <f t="shared" si="4"/>
        <v>0</v>
      </c>
      <c r="G174" s="33">
        <v>0.08</v>
      </c>
      <c r="H174" s="34">
        <f t="shared" si="5"/>
        <v>0</v>
      </c>
      <c r="I174" s="34">
        <f t="shared" si="6"/>
        <v>0</v>
      </c>
      <c r="J174" s="29">
        <f t="shared" si="7"/>
        <v>0</v>
      </c>
      <c r="K174" s="29"/>
      <c r="L174" s="29"/>
    </row>
    <row r="175" spans="1:12" ht="63.75">
      <c r="A175" s="30">
        <v>4</v>
      </c>
      <c r="B175" s="26" t="s">
        <v>89</v>
      </c>
      <c r="C175" s="31" t="s">
        <v>96</v>
      </c>
      <c r="D175" s="32">
        <v>50</v>
      </c>
      <c r="E175" s="33"/>
      <c r="F175" s="29">
        <f t="shared" si="4"/>
        <v>0</v>
      </c>
      <c r="G175" s="33">
        <v>0.08</v>
      </c>
      <c r="H175" s="34">
        <f t="shared" si="5"/>
        <v>0</v>
      </c>
      <c r="I175" s="34">
        <f t="shared" si="6"/>
        <v>0</v>
      </c>
      <c r="J175" s="29">
        <f t="shared" si="7"/>
        <v>0</v>
      </c>
      <c r="K175" s="29"/>
      <c r="L175" s="29"/>
    </row>
    <row r="176" spans="1:12" ht="25.5">
      <c r="A176" s="30">
        <v>5</v>
      </c>
      <c r="B176" s="26" t="s">
        <v>90</v>
      </c>
      <c r="C176" s="31" t="s">
        <v>96</v>
      </c>
      <c r="D176" s="32">
        <v>180</v>
      </c>
      <c r="E176" s="33"/>
      <c r="F176" s="29">
        <f t="shared" si="4"/>
        <v>0</v>
      </c>
      <c r="G176" s="33">
        <v>0.08</v>
      </c>
      <c r="H176" s="34">
        <f t="shared" si="5"/>
        <v>0</v>
      </c>
      <c r="I176" s="34">
        <f t="shared" si="6"/>
        <v>0</v>
      </c>
      <c r="J176" s="29">
        <f t="shared" si="7"/>
        <v>0</v>
      </c>
      <c r="K176" s="29"/>
      <c r="L176" s="29"/>
    </row>
    <row r="177" spans="1:12" ht="12.75">
      <c r="A177" s="30">
        <v>6</v>
      </c>
      <c r="B177" s="26" t="s">
        <v>95</v>
      </c>
      <c r="C177" s="31" t="s">
        <v>96</v>
      </c>
      <c r="D177" s="32">
        <v>5</v>
      </c>
      <c r="E177" s="33"/>
      <c r="F177" s="29">
        <f t="shared" si="4"/>
        <v>0</v>
      </c>
      <c r="G177" s="33">
        <v>0.08</v>
      </c>
      <c r="H177" s="34">
        <f t="shared" si="5"/>
        <v>0</v>
      </c>
      <c r="I177" s="34">
        <f t="shared" si="6"/>
        <v>0</v>
      </c>
      <c r="J177" s="29">
        <f t="shared" si="7"/>
        <v>0</v>
      </c>
      <c r="K177" s="29"/>
      <c r="L177" s="29"/>
    </row>
    <row r="178" spans="1:12" ht="38.25">
      <c r="A178" s="30">
        <v>7</v>
      </c>
      <c r="B178" s="26" t="s">
        <v>91</v>
      </c>
      <c r="C178" s="31" t="s">
        <v>96</v>
      </c>
      <c r="D178" s="32">
        <v>100</v>
      </c>
      <c r="E178" s="33"/>
      <c r="F178" s="29">
        <f t="shared" si="4"/>
        <v>0</v>
      </c>
      <c r="G178" s="33">
        <v>0.08</v>
      </c>
      <c r="H178" s="34">
        <f t="shared" si="5"/>
        <v>0</v>
      </c>
      <c r="I178" s="34">
        <f t="shared" si="6"/>
        <v>0</v>
      </c>
      <c r="J178" s="29">
        <f t="shared" si="7"/>
        <v>0</v>
      </c>
      <c r="K178" s="29"/>
      <c r="L178" s="29"/>
    </row>
    <row r="179" spans="1:12" ht="25.5">
      <c r="A179" s="30">
        <v>8</v>
      </c>
      <c r="B179" s="26" t="s">
        <v>98</v>
      </c>
      <c r="C179" s="31" t="s">
        <v>96</v>
      </c>
      <c r="D179" s="32">
        <v>5</v>
      </c>
      <c r="E179" s="33"/>
      <c r="F179" s="29">
        <f t="shared" si="4"/>
        <v>0</v>
      </c>
      <c r="G179" s="33">
        <v>0.08</v>
      </c>
      <c r="H179" s="34">
        <f t="shared" si="5"/>
        <v>0</v>
      </c>
      <c r="I179" s="34">
        <f t="shared" si="6"/>
        <v>0</v>
      </c>
      <c r="J179" s="29">
        <f t="shared" si="7"/>
        <v>0</v>
      </c>
      <c r="K179" s="29"/>
      <c r="L179" s="29"/>
    </row>
    <row r="180" spans="1:12" ht="38.25">
      <c r="A180" s="30">
        <v>9</v>
      </c>
      <c r="B180" s="26" t="s">
        <v>92</v>
      </c>
      <c r="C180" s="31" t="s">
        <v>96</v>
      </c>
      <c r="D180" s="32">
        <v>4</v>
      </c>
      <c r="E180" s="33"/>
      <c r="F180" s="29">
        <f t="shared" si="4"/>
        <v>0</v>
      </c>
      <c r="G180" s="33">
        <v>0.08</v>
      </c>
      <c r="H180" s="34">
        <f t="shared" si="5"/>
        <v>0</v>
      </c>
      <c r="I180" s="34">
        <f t="shared" si="6"/>
        <v>0</v>
      </c>
      <c r="J180" s="29">
        <f t="shared" si="7"/>
        <v>0</v>
      </c>
      <c r="K180" s="29"/>
      <c r="L180" s="29"/>
    </row>
    <row r="181" spans="1:12" ht="38.25">
      <c r="A181" s="30">
        <v>10</v>
      </c>
      <c r="B181" s="26" t="s">
        <v>93</v>
      </c>
      <c r="C181" s="31" t="s">
        <v>96</v>
      </c>
      <c r="D181" s="32">
        <v>4</v>
      </c>
      <c r="E181" s="33"/>
      <c r="F181" s="29">
        <f t="shared" si="4"/>
        <v>0</v>
      </c>
      <c r="G181" s="33">
        <v>0.08</v>
      </c>
      <c r="H181" s="34">
        <f t="shared" si="5"/>
        <v>0</v>
      </c>
      <c r="I181" s="34">
        <f t="shared" si="6"/>
        <v>0</v>
      </c>
      <c r="J181" s="29">
        <f t="shared" si="7"/>
        <v>0</v>
      </c>
      <c r="K181" s="29"/>
      <c r="L181" s="29"/>
    </row>
    <row r="182" spans="1:12" ht="38.25">
      <c r="A182" s="30">
        <v>11</v>
      </c>
      <c r="B182" s="26" t="s">
        <v>105</v>
      </c>
      <c r="C182" s="31" t="s">
        <v>96</v>
      </c>
      <c r="D182" s="32">
        <v>10</v>
      </c>
      <c r="E182" s="33"/>
      <c r="F182" s="29">
        <f t="shared" si="4"/>
        <v>0</v>
      </c>
      <c r="G182" s="33">
        <v>0.08</v>
      </c>
      <c r="H182" s="34">
        <f t="shared" si="5"/>
        <v>0</v>
      </c>
      <c r="I182" s="34">
        <f t="shared" si="6"/>
        <v>0</v>
      </c>
      <c r="J182" s="29">
        <f t="shared" si="7"/>
        <v>0</v>
      </c>
      <c r="K182" s="29"/>
      <c r="L182" s="29"/>
    </row>
    <row r="183" spans="1:12" ht="51">
      <c r="A183" s="30">
        <v>12</v>
      </c>
      <c r="B183" s="26" t="s">
        <v>99</v>
      </c>
      <c r="C183" s="31" t="s">
        <v>96</v>
      </c>
      <c r="D183" s="32">
        <v>4</v>
      </c>
      <c r="E183" s="33"/>
      <c r="F183" s="29">
        <f t="shared" si="4"/>
        <v>0</v>
      </c>
      <c r="G183" s="33">
        <v>0.08</v>
      </c>
      <c r="H183" s="34">
        <f t="shared" si="5"/>
        <v>0</v>
      </c>
      <c r="I183" s="34">
        <f t="shared" si="6"/>
        <v>0</v>
      </c>
      <c r="J183" s="29">
        <f t="shared" si="7"/>
        <v>0</v>
      </c>
      <c r="K183" s="29"/>
      <c r="L183" s="29"/>
    </row>
    <row r="184" spans="1:12" ht="12.75">
      <c r="A184" s="30">
        <v>13</v>
      </c>
      <c r="B184" s="26" t="s">
        <v>86</v>
      </c>
      <c r="C184" s="31" t="s">
        <v>97</v>
      </c>
      <c r="D184" s="32">
        <v>24</v>
      </c>
      <c r="E184" s="33"/>
      <c r="F184" s="29">
        <f t="shared" si="4"/>
        <v>0</v>
      </c>
      <c r="G184" s="33">
        <v>0.08</v>
      </c>
      <c r="H184" s="34">
        <f t="shared" si="5"/>
        <v>0</v>
      </c>
      <c r="I184" s="34">
        <f t="shared" si="6"/>
        <v>0</v>
      </c>
      <c r="J184" s="29">
        <f t="shared" si="7"/>
        <v>0</v>
      </c>
      <c r="K184" s="29"/>
      <c r="L184" s="29"/>
    </row>
    <row r="185" spans="1:12" s="82" customFormat="1" ht="12.75">
      <c r="A185" s="75"/>
      <c r="B185" s="76"/>
      <c r="C185" s="77"/>
      <c r="D185" s="78"/>
      <c r="E185" s="79" t="s">
        <v>124</v>
      </c>
      <c r="F185" s="80">
        <f>SUM(F172:F184)</f>
        <v>0</v>
      </c>
      <c r="G185" s="79" t="s">
        <v>125</v>
      </c>
      <c r="H185" s="81">
        <f t="shared" si="5"/>
        <v>0</v>
      </c>
      <c r="I185" s="81" t="s">
        <v>126</v>
      </c>
      <c r="J185" s="80">
        <f t="shared" si="7"/>
        <v>0</v>
      </c>
      <c r="K185" s="80"/>
      <c r="L185" s="80"/>
    </row>
  </sheetData>
  <sheetProtection selectLockedCells="1" selectUnlockedCells="1"/>
  <mergeCells count="294">
    <mergeCell ref="F9:F10"/>
    <mergeCell ref="G9:G10"/>
    <mergeCell ref="J9:J10"/>
    <mergeCell ref="H9:H10"/>
    <mergeCell ref="A9:A10"/>
    <mergeCell ref="C9:C10"/>
    <mergeCell ref="D9:D10"/>
    <mergeCell ref="E9:E10"/>
    <mergeCell ref="I9:I10"/>
    <mergeCell ref="K9:K10"/>
    <mergeCell ref="L9:L10"/>
    <mergeCell ref="A11:A12"/>
    <mergeCell ref="C11:C12"/>
    <mergeCell ref="D11:D12"/>
    <mergeCell ref="E11:E12"/>
    <mergeCell ref="F11:F12"/>
    <mergeCell ref="G11:G12"/>
    <mergeCell ref="J11:J12"/>
    <mergeCell ref="K11:K12"/>
    <mergeCell ref="D18:J18"/>
    <mergeCell ref="D19:J19"/>
    <mergeCell ref="D20:J20"/>
    <mergeCell ref="D21:J21"/>
    <mergeCell ref="L11:L12"/>
    <mergeCell ref="D15:J15"/>
    <mergeCell ref="D16:J16"/>
    <mergeCell ref="D17:J17"/>
    <mergeCell ref="H11:H12"/>
    <mergeCell ref="K31:K32"/>
    <mergeCell ref="D22:J22"/>
    <mergeCell ref="D23:J23"/>
    <mergeCell ref="A29:A30"/>
    <mergeCell ref="C29:C30"/>
    <mergeCell ref="D29:D30"/>
    <mergeCell ref="E29:E30"/>
    <mergeCell ref="F29:F30"/>
    <mergeCell ref="G29:G30"/>
    <mergeCell ref="J29:J30"/>
    <mergeCell ref="K29:K30"/>
    <mergeCell ref="L29:L30"/>
    <mergeCell ref="A31:A32"/>
    <mergeCell ref="C31:C32"/>
    <mergeCell ref="D31:D32"/>
    <mergeCell ref="E31:E32"/>
    <mergeCell ref="F31:F32"/>
    <mergeCell ref="G31:G32"/>
    <mergeCell ref="L31:L32"/>
    <mergeCell ref="J31:J32"/>
    <mergeCell ref="G33:G34"/>
    <mergeCell ref="D77:J77"/>
    <mergeCell ref="D79:J79"/>
    <mergeCell ref="D81:J81"/>
    <mergeCell ref="D83:J83"/>
    <mergeCell ref="D76:J76"/>
    <mergeCell ref="D78:K78"/>
    <mergeCell ref="D80:K80"/>
    <mergeCell ref="D82:K82"/>
    <mergeCell ref="G35:G36"/>
    <mergeCell ref="I35:I36"/>
    <mergeCell ref="D84:K84"/>
    <mergeCell ref="J33:J34"/>
    <mergeCell ref="K33:K34"/>
    <mergeCell ref="L33:L34"/>
    <mergeCell ref="D39:J39"/>
    <mergeCell ref="F35:F36"/>
    <mergeCell ref="J35:J36"/>
    <mergeCell ref="K35:K36"/>
    <mergeCell ref="L35:L36"/>
    <mergeCell ref="D44:J44"/>
    <mergeCell ref="D45:J45"/>
    <mergeCell ref="D46:J46"/>
    <mergeCell ref="D47:J47"/>
    <mergeCell ref="C40:K40"/>
    <mergeCell ref="D41:J41"/>
    <mergeCell ref="D42:J42"/>
    <mergeCell ref="D43:J43"/>
    <mergeCell ref="D49:J49"/>
    <mergeCell ref="D50:J50"/>
    <mergeCell ref="I63:I64"/>
    <mergeCell ref="J63:J64"/>
    <mergeCell ref="K63:K64"/>
    <mergeCell ref="K57:K58"/>
    <mergeCell ref="F57:F58"/>
    <mergeCell ref="H59:H60"/>
    <mergeCell ref="I59:I60"/>
    <mergeCell ref="J59:J60"/>
    <mergeCell ref="L57:L58"/>
    <mergeCell ref="L59:L60"/>
    <mergeCell ref="G57:G58"/>
    <mergeCell ref="J57:J58"/>
    <mergeCell ref="A57:A58"/>
    <mergeCell ref="C57:C58"/>
    <mergeCell ref="D57:D58"/>
    <mergeCell ref="E57:E58"/>
    <mergeCell ref="H57:H58"/>
    <mergeCell ref="I57:I58"/>
    <mergeCell ref="D59:D60"/>
    <mergeCell ref="E59:E60"/>
    <mergeCell ref="F59:F60"/>
    <mergeCell ref="G59:G60"/>
    <mergeCell ref="D61:D62"/>
    <mergeCell ref="E61:E62"/>
    <mergeCell ref="F61:F62"/>
    <mergeCell ref="A92:A93"/>
    <mergeCell ref="C92:C93"/>
    <mergeCell ref="D92:D93"/>
    <mergeCell ref="E92:E93"/>
    <mergeCell ref="A61:A62"/>
    <mergeCell ref="A63:A64"/>
    <mergeCell ref="A65:A66"/>
    <mergeCell ref="E69:E70"/>
    <mergeCell ref="E71:E72"/>
    <mergeCell ref="K59:K60"/>
    <mergeCell ref="D85:J85"/>
    <mergeCell ref="D75:J75"/>
    <mergeCell ref="D63:D64"/>
    <mergeCell ref="D65:D66"/>
    <mergeCell ref="D67:D68"/>
    <mergeCell ref="D69:D70"/>
    <mergeCell ref="I61:I62"/>
    <mergeCell ref="I65:I66"/>
    <mergeCell ref="D71:D72"/>
    <mergeCell ref="J92:J93"/>
    <mergeCell ref="K92:K93"/>
    <mergeCell ref="L92:L93"/>
    <mergeCell ref="D96:J96"/>
    <mergeCell ref="H92:H93"/>
    <mergeCell ref="I92:I93"/>
    <mergeCell ref="F92:F93"/>
    <mergeCell ref="G92:G93"/>
    <mergeCell ref="D101:J101"/>
    <mergeCell ref="D102:J102"/>
    <mergeCell ref="D103:J103"/>
    <mergeCell ref="D104:J104"/>
    <mergeCell ref="D97:J97"/>
    <mergeCell ref="D98:J98"/>
    <mergeCell ref="D99:J99"/>
    <mergeCell ref="D100:J100"/>
    <mergeCell ref="A111:A112"/>
    <mergeCell ref="C111:C112"/>
    <mergeCell ref="D111:D112"/>
    <mergeCell ref="E111:E112"/>
    <mergeCell ref="F111:F112"/>
    <mergeCell ref="G111:G112"/>
    <mergeCell ref="K111:K112"/>
    <mergeCell ref="L111:L112"/>
    <mergeCell ref="D115:J115"/>
    <mergeCell ref="H111:H112"/>
    <mergeCell ref="I111:I112"/>
    <mergeCell ref="J111:J112"/>
    <mergeCell ref="D116:J116"/>
    <mergeCell ref="D117:J117"/>
    <mergeCell ref="D118:J118"/>
    <mergeCell ref="D119:J119"/>
    <mergeCell ref="K126:K127"/>
    <mergeCell ref="G128:G129"/>
    <mergeCell ref="J128:J129"/>
    <mergeCell ref="A126:A127"/>
    <mergeCell ref="K128:K129"/>
    <mergeCell ref="C126:C127"/>
    <mergeCell ref="D126:D127"/>
    <mergeCell ref="E126:E127"/>
    <mergeCell ref="F126:F127"/>
    <mergeCell ref="G126:G127"/>
    <mergeCell ref="J126:J127"/>
    <mergeCell ref="G130:G131"/>
    <mergeCell ref="J130:J131"/>
    <mergeCell ref="K130:K131"/>
    <mergeCell ref="L130:L131"/>
    <mergeCell ref="L126:L127"/>
    <mergeCell ref="A128:A129"/>
    <mergeCell ref="C128:C129"/>
    <mergeCell ref="D128:D129"/>
    <mergeCell ref="E128:E129"/>
    <mergeCell ref="F128:F129"/>
    <mergeCell ref="A132:A133"/>
    <mergeCell ref="C132:C133"/>
    <mergeCell ref="D132:D133"/>
    <mergeCell ref="E132:E133"/>
    <mergeCell ref="L128:L129"/>
    <mergeCell ref="A130:A131"/>
    <mergeCell ref="C130:C131"/>
    <mergeCell ref="D130:D131"/>
    <mergeCell ref="E130:E131"/>
    <mergeCell ref="F130:F131"/>
    <mergeCell ref="F132:F133"/>
    <mergeCell ref="G132:G133"/>
    <mergeCell ref="J132:J133"/>
    <mergeCell ref="K132:K133"/>
    <mergeCell ref="H132:H133"/>
    <mergeCell ref="I132:I133"/>
    <mergeCell ref="L132:L133"/>
    <mergeCell ref="A134:A135"/>
    <mergeCell ref="C134:C135"/>
    <mergeCell ref="D134:D135"/>
    <mergeCell ref="E134:E135"/>
    <mergeCell ref="F134:F135"/>
    <mergeCell ref="G134:G135"/>
    <mergeCell ref="J134:J135"/>
    <mergeCell ref="K134:K135"/>
    <mergeCell ref="L134:L135"/>
    <mergeCell ref="C142:K142"/>
    <mergeCell ref="D143:J143"/>
    <mergeCell ref="D144:J144"/>
    <mergeCell ref="D145:J145"/>
    <mergeCell ref="D138:J138"/>
    <mergeCell ref="C139:K139"/>
    <mergeCell ref="D140:J140"/>
    <mergeCell ref="D141:J141"/>
    <mergeCell ref="D154:J154"/>
    <mergeCell ref="C148:K148"/>
    <mergeCell ref="D149:J149"/>
    <mergeCell ref="D150:J150"/>
    <mergeCell ref="D151:J151"/>
    <mergeCell ref="D146:J146"/>
    <mergeCell ref="D147:J147"/>
    <mergeCell ref="D152:J152"/>
    <mergeCell ref="D153:J153"/>
    <mergeCell ref="I130:I131"/>
    <mergeCell ref="H126:H127"/>
    <mergeCell ref="I11:I12"/>
    <mergeCell ref="I126:I127"/>
    <mergeCell ref="H29:H30"/>
    <mergeCell ref="I29:I30"/>
    <mergeCell ref="H31:H32"/>
    <mergeCell ref="I31:I32"/>
    <mergeCell ref="I33:I34"/>
    <mergeCell ref="H35:H36"/>
    <mergeCell ref="A59:A60"/>
    <mergeCell ref="C59:C60"/>
    <mergeCell ref="H134:H135"/>
    <mergeCell ref="I134:I135"/>
    <mergeCell ref="H128:H129"/>
    <mergeCell ref="I128:I129"/>
    <mergeCell ref="H130:H131"/>
    <mergeCell ref="E63:E64"/>
    <mergeCell ref="E65:E66"/>
    <mergeCell ref="E67:E68"/>
    <mergeCell ref="C33:C34"/>
    <mergeCell ref="F33:F34"/>
    <mergeCell ref="H33:H34"/>
    <mergeCell ref="A35:A36"/>
    <mergeCell ref="D33:D34"/>
    <mergeCell ref="E33:E34"/>
    <mergeCell ref="A33:A34"/>
    <mergeCell ref="C35:C36"/>
    <mergeCell ref="E35:E36"/>
    <mergeCell ref="D35:D36"/>
    <mergeCell ref="D48:J48"/>
    <mergeCell ref="A67:A68"/>
    <mergeCell ref="A69:A70"/>
    <mergeCell ref="A71:A72"/>
    <mergeCell ref="C61:C62"/>
    <mergeCell ref="C63:C64"/>
    <mergeCell ref="C65:C66"/>
    <mergeCell ref="C67:C68"/>
    <mergeCell ref="C69:C70"/>
    <mergeCell ref="C71:C72"/>
    <mergeCell ref="F63:F64"/>
    <mergeCell ref="F65:F66"/>
    <mergeCell ref="F67:F68"/>
    <mergeCell ref="F69:F70"/>
    <mergeCell ref="F71:F72"/>
    <mergeCell ref="G61:G62"/>
    <mergeCell ref="G63:G64"/>
    <mergeCell ref="G65:G66"/>
    <mergeCell ref="G67:G68"/>
    <mergeCell ref="G69:G70"/>
    <mergeCell ref="G71:G72"/>
    <mergeCell ref="H61:H62"/>
    <mergeCell ref="H63:H64"/>
    <mergeCell ref="H65:H66"/>
    <mergeCell ref="H67:H68"/>
    <mergeCell ref="H69:H70"/>
    <mergeCell ref="H71:H72"/>
    <mergeCell ref="L69:L70"/>
    <mergeCell ref="I67:I68"/>
    <mergeCell ref="I69:I70"/>
    <mergeCell ref="I71:I72"/>
    <mergeCell ref="J61:J62"/>
    <mergeCell ref="J65:J66"/>
    <mergeCell ref="J67:J68"/>
    <mergeCell ref="J69:J70"/>
    <mergeCell ref="J71:J72"/>
    <mergeCell ref="L71:L72"/>
    <mergeCell ref="K61:K62"/>
    <mergeCell ref="K65:K66"/>
    <mergeCell ref="K67:K68"/>
    <mergeCell ref="K69:K70"/>
    <mergeCell ref="K71:K72"/>
    <mergeCell ref="L61:L62"/>
    <mergeCell ref="L63:L64"/>
    <mergeCell ref="L65:L66"/>
    <mergeCell ref="L67:L68"/>
  </mergeCells>
  <printOptions/>
  <pageMargins left="0.2" right="0.2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Marlena Wiska</cp:lastModifiedBy>
  <cp:lastPrinted>2019-05-22T07:01:41Z</cp:lastPrinted>
  <dcterms:created xsi:type="dcterms:W3CDTF">2014-04-02T08:19:26Z</dcterms:created>
  <dcterms:modified xsi:type="dcterms:W3CDTF">2021-07-08T08:31:33Z</dcterms:modified>
  <cp:category/>
  <cp:version/>
  <cp:contentType/>
  <cp:contentStatus/>
</cp:coreProperties>
</file>